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4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y Drive\DEC project\papers\Yiyi NYC\paper\final yiyi-firman figures\"/>
    </mc:Choice>
  </mc:AlternateContent>
  <bookViews>
    <workbookView xWindow="-120" yWindow="-120" windowWidth="20640" windowHeight="11040" activeTab="2"/>
  </bookViews>
  <sheets>
    <sheet name="pcts" sheetId="1" r:id="rId1"/>
    <sheet name="rates" sheetId="3" r:id="rId2"/>
    <sheet name="comp pcts" sheetId="2" r:id="rId3"/>
    <sheet name="comp rate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54" i="4" l="1"/>
  <c r="AF53" i="4"/>
  <c r="AF52" i="4"/>
  <c r="AC52" i="4"/>
  <c r="AE51" i="4"/>
  <c r="AC51" i="4"/>
  <c r="AE50" i="4"/>
  <c r="AF49" i="4"/>
  <c r="AF48" i="4"/>
  <c r="AG47" i="4"/>
  <c r="AC47" i="4"/>
  <c r="AF46" i="4"/>
  <c r="AE45" i="4"/>
  <c r="AD44" i="4"/>
  <c r="AG43" i="4"/>
  <c r="AF42" i="4"/>
  <c r="AE41" i="4"/>
  <c r="AG40" i="4"/>
  <c r="AF39" i="4"/>
  <c r="AF38" i="4"/>
  <c r="AF37" i="4"/>
  <c r="AE36" i="4"/>
  <c r="AD35" i="4"/>
  <c r="AD34" i="4"/>
  <c r="AF33" i="4"/>
  <c r="AF32" i="4"/>
  <c r="AE31" i="4"/>
  <c r="AE30" i="4"/>
  <c r="AE29" i="4"/>
  <c r="AD28" i="4"/>
  <c r="AD27" i="4"/>
  <c r="AD26" i="4"/>
  <c r="AE25" i="4"/>
  <c r="AG24" i="4"/>
  <c r="AF23" i="4"/>
  <c r="AE22" i="4"/>
  <c r="AD21" i="4"/>
  <c r="AG20" i="4"/>
  <c r="AF19" i="4"/>
  <c r="AE18" i="4"/>
  <c r="AD17" i="4"/>
  <c r="AG16" i="4"/>
  <c r="AF15" i="4"/>
  <c r="AF14" i="4"/>
  <c r="AF13" i="4"/>
  <c r="AF12" i="4"/>
  <c r="AG11" i="4"/>
  <c r="AF10" i="4"/>
  <c r="AE9" i="4"/>
  <c r="AD8" i="4"/>
  <c r="AG7" i="4"/>
  <c r="AF6" i="4"/>
  <c r="AE5" i="4"/>
  <c r="AD4" i="4"/>
  <c r="AF58" i="2"/>
  <c r="AE57" i="2"/>
  <c r="AD56" i="2"/>
  <c r="AC55" i="2"/>
  <c r="AE54" i="2"/>
  <c r="AE53" i="2"/>
  <c r="AF52" i="2"/>
  <c r="AD51" i="2"/>
  <c r="AC50" i="2"/>
  <c r="AF49" i="2"/>
  <c r="AE48" i="2"/>
  <c r="AD47" i="2"/>
  <c r="AE46" i="2"/>
  <c r="AE45" i="2"/>
  <c r="AD44" i="2"/>
  <c r="AF43" i="2"/>
  <c r="AE42" i="2"/>
  <c r="AE41" i="2"/>
  <c r="AE40" i="2"/>
  <c r="AD39" i="2"/>
  <c r="AD38" i="2"/>
  <c r="AC37" i="2"/>
  <c r="AC36" i="2"/>
  <c r="AC35" i="2"/>
  <c r="AC34" i="2"/>
  <c r="AE33" i="2"/>
  <c r="AE32" i="2"/>
  <c r="AD31" i="2"/>
  <c r="AD30" i="2"/>
  <c r="AD29" i="2"/>
  <c r="AC28" i="2"/>
  <c r="AC27" i="2"/>
  <c r="AC26" i="2"/>
  <c r="AD25" i="2"/>
  <c r="AF24" i="2"/>
  <c r="AE23" i="2"/>
  <c r="AD22" i="2"/>
  <c r="AC21" i="2"/>
  <c r="AF20" i="2"/>
  <c r="AE19" i="2"/>
  <c r="AD18" i="2"/>
  <c r="AC17" i="2"/>
  <c r="AF16" i="2"/>
  <c r="AE15" i="2"/>
  <c r="AE14" i="2"/>
  <c r="AE13" i="2"/>
  <c r="AE12" i="2"/>
  <c r="AF11" i="2"/>
  <c r="AE10" i="2"/>
  <c r="AD9" i="2"/>
  <c r="AC8" i="2"/>
  <c r="AF7" i="2"/>
  <c r="AE6" i="2"/>
  <c r="AD5" i="2"/>
  <c r="AC4" i="2"/>
  <c r="AB58" i="2"/>
  <c r="AB57" i="2"/>
  <c r="AB56" i="2"/>
  <c r="AB55" i="2"/>
  <c r="AB54" i="2"/>
  <c r="AB53" i="2"/>
  <c r="AB52" i="2"/>
  <c r="AB51" i="2"/>
  <c r="AB50" i="2"/>
  <c r="AB49" i="2"/>
  <c r="AB48" i="2"/>
  <c r="AB47" i="2"/>
  <c r="AB46" i="2"/>
  <c r="AB45" i="2"/>
  <c r="AB44" i="2"/>
  <c r="AB43" i="2"/>
  <c r="AB42" i="2"/>
  <c r="AB41" i="2"/>
  <c r="AB40" i="2"/>
  <c r="AB39" i="2"/>
  <c r="AB38" i="2"/>
  <c r="AB37" i="2"/>
  <c r="AB36" i="2"/>
  <c r="AB35" i="2"/>
  <c r="AB34" i="2"/>
  <c r="AB33" i="2"/>
  <c r="AB32" i="2"/>
  <c r="AB31" i="2"/>
  <c r="AB30" i="2"/>
  <c r="AB29" i="2"/>
  <c r="AB28" i="2"/>
  <c r="AB27" i="2"/>
  <c r="AB26" i="2"/>
  <c r="AB25" i="2"/>
  <c r="AB24" i="2"/>
  <c r="AB23" i="2"/>
  <c r="AB22" i="2"/>
  <c r="AB21" i="2"/>
  <c r="AB20" i="2"/>
  <c r="AB19" i="2"/>
  <c r="AB18" i="2"/>
  <c r="AB17" i="2"/>
  <c r="AB16" i="2"/>
  <c r="AB15" i="2"/>
  <c r="AB14" i="2"/>
  <c r="AB13" i="2"/>
  <c r="AB12" i="2"/>
  <c r="AB11" i="2"/>
  <c r="AB10" i="2"/>
  <c r="AB9" i="2"/>
  <c r="AB8" i="2"/>
  <c r="AB7" i="2"/>
  <c r="AB6" i="2"/>
  <c r="AB5" i="2"/>
  <c r="AB4" i="2"/>
  <c r="AC54" i="4"/>
  <c r="AC53" i="4"/>
  <c r="AC50" i="4"/>
  <c r="AC49" i="4"/>
  <c r="AC48" i="4"/>
  <c r="AC46" i="4"/>
  <c r="AC45" i="4"/>
  <c r="AC44" i="4"/>
  <c r="AC43" i="4"/>
  <c r="AC42" i="4"/>
  <c r="AC41" i="4"/>
  <c r="AC40" i="4"/>
  <c r="AC39" i="4"/>
  <c r="AC38" i="4"/>
  <c r="AC37" i="4"/>
  <c r="AC36" i="4"/>
  <c r="AC35" i="4"/>
  <c r="AC34" i="4"/>
  <c r="AC33" i="4"/>
  <c r="AC32" i="4"/>
  <c r="AC31" i="4"/>
  <c r="AC30" i="4"/>
  <c r="AC29" i="4"/>
  <c r="AC28" i="4"/>
  <c r="AC27" i="4"/>
  <c r="AC26" i="4"/>
  <c r="AC25" i="4"/>
  <c r="AC24" i="4"/>
  <c r="AC23" i="4"/>
  <c r="AC22" i="4"/>
  <c r="AC21" i="4"/>
  <c r="AC20" i="4"/>
  <c r="AC19" i="4"/>
  <c r="AC18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5" i="4"/>
  <c r="AC4" i="4"/>
  <c r="X54" i="4"/>
  <c r="W53" i="4"/>
  <c r="W52" i="4"/>
  <c r="V51" i="4"/>
  <c r="X50" i="4"/>
  <c r="U49" i="4"/>
  <c r="U48" i="4"/>
  <c r="T47" i="4"/>
  <c r="T46" i="4"/>
  <c r="T45" i="4"/>
  <c r="T44" i="4"/>
  <c r="S43" i="4"/>
  <c r="S42" i="4"/>
  <c r="S41" i="4"/>
  <c r="X40" i="4"/>
  <c r="W39" i="4"/>
  <c r="W38" i="4"/>
  <c r="AA37" i="4"/>
  <c r="V36" i="4"/>
  <c r="W35" i="4"/>
  <c r="W34" i="4"/>
  <c r="U33" i="4"/>
  <c r="U32" i="4"/>
  <c r="U31" i="4"/>
  <c r="Z30" i="4"/>
  <c r="U29" i="4"/>
  <c r="U28" i="4"/>
  <c r="U27" i="4"/>
  <c r="U26" i="4"/>
  <c r="Y25" i="4"/>
  <c r="T24" i="4"/>
  <c r="T23" i="4"/>
  <c r="T22" i="4"/>
  <c r="T21" i="4"/>
  <c r="S20" i="4"/>
  <c r="S19" i="4"/>
  <c r="S18" i="4"/>
  <c r="S17" i="4"/>
  <c r="X16" i="4"/>
  <c r="W15" i="4"/>
  <c r="W14" i="4"/>
  <c r="V13" i="4"/>
  <c r="U12" i="4"/>
  <c r="T11" i="4"/>
  <c r="T10" i="4"/>
  <c r="T9" i="4"/>
  <c r="T8" i="4"/>
  <c r="S7" i="4"/>
  <c r="S6" i="4"/>
  <c r="S5" i="4"/>
  <c r="S4" i="4"/>
  <c r="Q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O16" i="4"/>
  <c r="O15" i="4"/>
  <c r="O14" i="4"/>
  <c r="O13" i="4"/>
  <c r="O12" i="4"/>
  <c r="O11" i="4"/>
  <c r="O10" i="4"/>
  <c r="O9" i="4"/>
  <c r="O8" i="4"/>
  <c r="O7" i="4"/>
  <c r="O6" i="4"/>
  <c r="O5" i="4"/>
  <c r="O4" i="4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M4" i="4"/>
  <c r="L4" i="4"/>
  <c r="S58" i="2"/>
  <c r="S57" i="2"/>
  <c r="S56" i="2"/>
  <c r="S55" i="2"/>
  <c r="T54" i="2"/>
  <c r="T53" i="2"/>
  <c r="W52" i="2"/>
  <c r="W51" i="2"/>
  <c r="W50" i="2"/>
  <c r="R49" i="2"/>
  <c r="R48" i="2"/>
  <c r="R47" i="2"/>
  <c r="T46" i="2"/>
  <c r="T45" i="2"/>
  <c r="U44" i="2"/>
  <c r="W43" i="2"/>
  <c r="V42" i="2"/>
  <c r="V41" i="2"/>
  <c r="Z40" i="2"/>
  <c r="U39" i="2"/>
  <c r="W38" i="2"/>
  <c r="W37" i="2"/>
  <c r="V36" i="2"/>
  <c r="W35" i="2"/>
  <c r="V34" i="2"/>
  <c r="T33" i="2"/>
  <c r="T32" i="2"/>
  <c r="T31" i="2"/>
  <c r="T29" i="2"/>
  <c r="T28" i="2"/>
  <c r="T27" i="2"/>
  <c r="T26" i="2"/>
  <c r="X25" i="2"/>
  <c r="S24" i="2"/>
  <c r="S23" i="2"/>
  <c r="S22" i="2"/>
  <c r="S21" i="2"/>
  <c r="R20" i="2"/>
  <c r="R19" i="2"/>
  <c r="R18" i="2"/>
  <c r="R17" i="2"/>
  <c r="W16" i="2"/>
  <c r="V15" i="2"/>
  <c r="V14" i="2"/>
  <c r="U13" i="2"/>
  <c r="T12" i="2"/>
  <c r="S11" i="2"/>
  <c r="S10" i="2"/>
  <c r="S9" i="2"/>
  <c r="S8" i="2"/>
  <c r="R7" i="2"/>
  <c r="R6" i="2"/>
  <c r="R5" i="2"/>
  <c r="R4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L4" i="2"/>
  <c r="K4" i="2"/>
  <c r="AD81" i="3"/>
  <c r="AC80" i="3"/>
  <c r="AB79" i="3"/>
  <c r="AA78" i="3"/>
  <c r="AD77" i="3"/>
  <c r="AC76" i="3"/>
  <c r="AB75" i="3"/>
  <c r="AD74" i="3"/>
  <c r="AC73" i="3"/>
  <c r="AB72" i="3"/>
  <c r="Z72" i="3"/>
  <c r="AD71" i="3"/>
  <c r="AC70" i="3"/>
  <c r="AB69" i="3"/>
  <c r="AD68" i="3"/>
  <c r="AC67" i="3"/>
  <c r="AB66" i="3"/>
  <c r="AD65" i="3"/>
  <c r="AC64" i="3"/>
  <c r="AB63" i="3"/>
  <c r="AD62" i="3"/>
  <c r="AC61" i="3"/>
  <c r="AB60" i="3"/>
  <c r="AD59" i="3"/>
  <c r="AC58" i="3"/>
  <c r="AB57" i="3"/>
  <c r="AA56" i="3"/>
  <c r="AD55" i="3"/>
  <c r="AC54" i="3"/>
  <c r="AB53" i="3"/>
  <c r="AA52" i="3"/>
  <c r="AD51" i="3"/>
  <c r="AC50" i="3"/>
  <c r="AB49" i="3"/>
  <c r="AA48" i="3"/>
  <c r="AD47" i="3"/>
  <c r="AC46" i="3"/>
  <c r="AB45" i="3"/>
  <c r="AA44" i="3"/>
  <c r="AD43" i="3"/>
  <c r="AC42" i="3"/>
  <c r="AB41" i="3"/>
  <c r="AA40" i="3"/>
  <c r="AD39" i="3"/>
  <c r="AC38" i="3"/>
  <c r="AB37" i="3"/>
  <c r="AA36" i="3"/>
  <c r="AD35" i="3"/>
  <c r="AC34" i="3"/>
  <c r="AB33" i="3"/>
  <c r="AA32" i="3"/>
  <c r="AD31" i="3"/>
  <c r="AC30" i="3"/>
  <c r="AB29" i="3"/>
  <c r="AA28" i="3"/>
  <c r="AD27" i="3"/>
  <c r="AC26" i="3"/>
  <c r="AB25" i="3"/>
  <c r="AA24" i="3"/>
  <c r="AD23" i="3"/>
  <c r="AC22" i="3"/>
  <c r="AB21" i="3"/>
  <c r="AA20" i="3"/>
  <c r="AD19" i="3"/>
  <c r="AC18" i="3"/>
  <c r="AB17" i="3"/>
  <c r="AA16" i="3"/>
  <c r="AD15" i="3"/>
  <c r="AC14" i="3"/>
  <c r="AB13" i="3"/>
  <c r="AA12" i="3"/>
  <c r="AD11" i="3"/>
  <c r="AC10" i="3"/>
  <c r="AB9" i="3"/>
  <c r="AA8" i="3"/>
  <c r="AD7" i="3"/>
  <c r="AC6" i="3"/>
  <c r="AB5" i="3"/>
  <c r="AA4" i="3"/>
  <c r="Z81" i="3"/>
  <c r="Z80" i="3"/>
  <c r="Z79" i="3"/>
  <c r="Z78" i="3"/>
  <c r="Z77" i="3"/>
  <c r="Z76" i="3"/>
  <c r="Z75" i="3"/>
  <c r="Z74" i="3"/>
  <c r="Z73" i="3"/>
  <c r="Z71" i="3"/>
  <c r="Z70" i="3"/>
  <c r="Z69" i="3"/>
  <c r="Z68" i="3"/>
  <c r="Z67" i="3"/>
  <c r="Z66" i="3"/>
  <c r="Z65" i="3"/>
  <c r="Z64" i="3"/>
  <c r="Z63" i="3"/>
  <c r="Z62" i="3"/>
  <c r="Z61" i="3"/>
  <c r="Z60" i="3"/>
  <c r="Z59" i="3"/>
  <c r="Z58" i="3"/>
  <c r="Z57" i="3"/>
  <c r="Z56" i="3"/>
  <c r="Z55" i="3"/>
  <c r="Z54" i="3"/>
  <c r="Z53" i="3"/>
  <c r="Z52" i="3"/>
  <c r="Z51" i="3"/>
  <c r="Z50" i="3"/>
  <c r="Z49" i="3"/>
  <c r="Z48" i="3"/>
  <c r="Z47" i="3"/>
  <c r="Z46" i="3"/>
  <c r="Z45" i="3"/>
  <c r="Z44" i="3"/>
  <c r="Z43" i="3"/>
  <c r="Z42" i="3"/>
  <c r="Z41" i="3"/>
  <c r="Z40" i="3"/>
  <c r="Z39" i="3"/>
  <c r="Z38" i="3"/>
  <c r="Z37" i="3"/>
  <c r="Z36" i="3"/>
  <c r="Z35" i="3"/>
  <c r="Z34" i="3"/>
  <c r="Z33" i="3"/>
  <c r="Z32" i="3"/>
  <c r="Z31" i="3"/>
  <c r="Z30" i="3"/>
  <c r="Z29" i="3"/>
  <c r="Z28" i="3"/>
  <c r="Z27" i="3"/>
  <c r="Z26" i="3"/>
  <c r="Z25" i="3"/>
  <c r="Z24" i="3"/>
  <c r="Z23" i="3"/>
  <c r="Z22" i="3"/>
  <c r="Z21" i="3"/>
  <c r="Z20" i="3"/>
  <c r="Z19" i="3"/>
  <c r="Z18" i="3"/>
  <c r="Z17" i="3"/>
  <c r="Z16" i="3"/>
  <c r="Z15" i="3"/>
  <c r="Z14" i="3"/>
  <c r="Z13" i="3"/>
  <c r="Z12" i="3"/>
  <c r="Z11" i="3"/>
  <c r="Z10" i="3"/>
  <c r="Z9" i="3"/>
  <c r="Z8" i="3"/>
  <c r="Z7" i="3"/>
  <c r="Z6" i="3"/>
  <c r="Z5" i="3"/>
  <c r="Z4" i="3"/>
  <c r="X81" i="3"/>
  <c r="X80" i="3"/>
  <c r="X79" i="3"/>
  <c r="X78" i="3"/>
  <c r="W77" i="3"/>
  <c r="W76" i="3"/>
  <c r="W75" i="3"/>
  <c r="V74" i="3"/>
  <c r="V73" i="3"/>
  <c r="V72" i="3"/>
  <c r="U71" i="3"/>
  <c r="U70" i="3"/>
  <c r="U69" i="3"/>
  <c r="T68" i="3"/>
  <c r="T67" i="3"/>
  <c r="T66" i="3"/>
  <c r="S65" i="3"/>
  <c r="S64" i="3"/>
  <c r="S63" i="3"/>
  <c r="R62" i="3"/>
  <c r="R61" i="3"/>
  <c r="R60" i="3"/>
  <c r="X59" i="3"/>
  <c r="X58" i="3"/>
  <c r="X57" i="3"/>
  <c r="X56" i="3"/>
  <c r="W55" i="3"/>
  <c r="W54" i="3"/>
  <c r="W53" i="3"/>
  <c r="W52" i="3"/>
  <c r="V51" i="3"/>
  <c r="V50" i="3"/>
  <c r="V49" i="3"/>
  <c r="V48" i="3"/>
  <c r="U47" i="3"/>
  <c r="U46" i="3"/>
  <c r="U45" i="3"/>
  <c r="U44" i="3"/>
  <c r="T43" i="3"/>
  <c r="T42" i="3"/>
  <c r="T41" i="3"/>
  <c r="T40" i="3"/>
  <c r="S39" i="3"/>
  <c r="S38" i="3"/>
  <c r="S37" i="3"/>
  <c r="S36" i="3"/>
  <c r="R35" i="3"/>
  <c r="R34" i="3"/>
  <c r="R33" i="3"/>
  <c r="R32" i="3"/>
  <c r="X31" i="3"/>
  <c r="X30" i="3"/>
  <c r="X29" i="3"/>
  <c r="X28" i="3"/>
  <c r="W27" i="3"/>
  <c r="W26" i="3"/>
  <c r="W25" i="3"/>
  <c r="W24" i="3"/>
  <c r="V23" i="3"/>
  <c r="V22" i="3"/>
  <c r="V21" i="3"/>
  <c r="V20" i="3"/>
  <c r="U19" i="3"/>
  <c r="U18" i="3"/>
  <c r="U17" i="3"/>
  <c r="U16" i="3"/>
  <c r="T15" i="3"/>
  <c r="T14" i="3"/>
  <c r="T13" i="3"/>
  <c r="T12" i="3"/>
  <c r="S11" i="3"/>
  <c r="S10" i="3"/>
  <c r="S9" i="3"/>
  <c r="S8" i="3"/>
  <c r="R7" i="3"/>
  <c r="R6" i="3"/>
  <c r="R5" i="3"/>
  <c r="R4" i="3"/>
  <c r="P81" i="3"/>
  <c r="P80" i="3"/>
  <c r="P79" i="3"/>
  <c r="P78" i="3"/>
  <c r="P77" i="3"/>
  <c r="P76" i="3"/>
  <c r="P75" i="3"/>
  <c r="P74" i="3"/>
  <c r="P73" i="3"/>
  <c r="P72" i="3"/>
  <c r="P71" i="3"/>
  <c r="P70" i="3"/>
  <c r="P69" i="3"/>
  <c r="P68" i="3"/>
  <c r="P67" i="3"/>
  <c r="P66" i="3"/>
  <c r="P65" i="3"/>
  <c r="P64" i="3"/>
  <c r="P63" i="3"/>
  <c r="P62" i="3"/>
  <c r="P61" i="3"/>
  <c r="P60" i="3"/>
  <c r="O59" i="3"/>
  <c r="O58" i="3"/>
  <c r="O57" i="3"/>
  <c r="O56" i="3"/>
  <c r="O55" i="3"/>
  <c r="O54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N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L4" i="3"/>
  <c r="K4" i="3"/>
  <c r="AD81" i="1"/>
  <c r="AC80" i="1"/>
  <c r="AB79" i="1"/>
  <c r="AA78" i="1"/>
  <c r="AD77" i="1"/>
  <c r="AC76" i="1"/>
  <c r="AB75" i="1"/>
  <c r="AD74" i="1"/>
  <c r="AC73" i="1"/>
  <c r="AB72" i="1"/>
  <c r="AD71" i="1"/>
  <c r="AC70" i="1"/>
  <c r="AB69" i="1"/>
  <c r="AD68" i="1"/>
  <c r="Z68" i="1"/>
  <c r="AC67" i="1"/>
  <c r="AB66" i="1"/>
  <c r="AD65" i="1"/>
  <c r="AC64" i="1"/>
  <c r="AB63" i="1"/>
  <c r="AD62" i="1"/>
  <c r="AC61" i="1"/>
  <c r="AB60" i="1"/>
  <c r="AD59" i="1"/>
  <c r="AC58" i="1"/>
  <c r="AB57" i="1"/>
  <c r="AA56" i="1"/>
  <c r="AD55" i="1"/>
  <c r="AC54" i="1"/>
  <c r="AB53" i="1"/>
  <c r="AA52" i="1"/>
  <c r="AD51" i="1"/>
  <c r="AC50" i="1"/>
  <c r="AB49" i="1"/>
  <c r="AA48" i="1"/>
  <c r="AD47" i="1"/>
  <c r="AC46" i="1"/>
  <c r="AB45" i="1"/>
  <c r="AA44" i="1"/>
  <c r="AD43" i="1"/>
  <c r="AC42" i="1"/>
  <c r="AB41" i="1"/>
  <c r="AA40" i="1"/>
  <c r="AD39" i="1"/>
  <c r="AC38" i="1"/>
  <c r="AB37" i="1"/>
  <c r="AA36" i="1"/>
  <c r="AD35" i="1"/>
  <c r="AC34" i="1"/>
  <c r="AB33" i="1"/>
  <c r="AA32" i="1"/>
  <c r="AD31" i="1"/>
  <c r="AC30" i="1"/>
  <c r="AB29" i="1"/>
  <c r="AA28" i="1"/>
  <c r="AD27" i="1"/>
  <c r="AC26" i="1"/>
  <c r="AB25" i="1"/>
  <c r="AA24" i="1"/>
  <c r="AD23" i="1"/>
  <c r="AC22" i="1"/>
  <c r="AB21" i="1"/>
  <c r="AA20" i="1"/>
  <c r="AD19" i="1"/>
  <c r="AC18" i="1"/>
  <c r="AB17" i="1"/>
  <c r="AA16" i="1"/>
  <c r="AD15" i="1"/>
  <c r="AC14" i="1"/>
  <c r="AB13" i="1"/>
  <c r="AA12" i="1"/>
  <c r="AD11" i="1"/>
  <c r="AC10" i="1"/>
  <c r="AB9" i="1"/>
  <c r="AA8" i="1"/>
  <c r="AD7" i="1"/>
  <c r="AB5" i="1"/>
  <c r="AA4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Z5" i="1"/>
  <c r="Z4" i="1"/>
  <c r="X81" i="1"/>
  <c r="X80" i="1"/>
  <c r="X79" i="1"/>
  <c r="X78" i="1"/>
  <c r="W77" i="1"/>
  <c r="W76" i="1"/>
  <c r="W75" i="1"/>
  <c r="V74" i="1"/>
  <c r="V73" i="1"/>
  <c r="V72" i="1"/>
  <c r="U71" i="1"/>
  <c r="U70" i="1"/>
  <c r="U69" i="1"/>
  <c r="T68" i="1"/>
  <c r="T67" i="1"/>
  <c r="T66" i="1"/>
  <c r="S65" i="1"/>
  <c r="S64" i="1"/>
  <c r="S63" i="1"/>
  <c r="R62" i="1"/>
  <c r="R61" i="1"/>
  <c r="R60" i="1"/>
  <c r="X31" i="1"/>
  <c r="X30" i="1"/>
  <c r="X29" i="1"/>
  <c r="X28" i="1"/>
  <c r="W27" i="1"/>
  <c r="W26" i="1"/>
  <c r="W25" i="1"/>
  <c r="W24" i="1"/>
  <c r="V23" i="1"/>
  <c r="V22" i="1"/>
  <c r="V21" i="1"/>
  <c r="V20" i="1"/>
  <c r="U19" i="1"/>
  <c r="U18" i="1"/>
  <c r="U17" i="1"/>
  <c r="U16" i="1"/>
  <c r="S11" i="1"/>
  <c r="S10" i="1"/>
  <c r="S9" i="1"/>
  <c r="S8" i="1"/>
  <c r="R7" i="1"/>
  <c r="R6" i="1"/>
  <c r="R5" i="1"/>
  <c r="R4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L4" i="1"/>
  <c r="K4" i="1"/>
  <c r="G59" i="1" l="1"/>
  <c r="G58" i="1"/>
  <c r="G57" i="1"/>
  <c r="G56" i="1"/>
  <c r="I32" i="1"/>
  <c r="I25" i="1" l="1"/>
  <c r="I21" i="1"/>
  <c r="I17" i="1"/>
  <c r="I13" i="1"/>
  <c r="I9" i="1"/>
  <c r="I5" i="1"/>
  <c r="I4" i="1"/>
</calcChain>
</file>

<file path=xl/sharedStrings.xml><?xml version="1.0" encoding="utf-8"?>
<sst xmlns="http://schemas.openxmlformats.org/spreadsheetml/2006/main" count="1125" uniqueCount="31">
  <si>
    <t>Percentage</t>
  </si>
  <si>
    <t>YEAR</t>
  </si>
  <si>
    <t>Paper</t>
  </si>
  <si>
    <t>Plastics</t>
  </si>
  <si>
    <t>Glass</t>
  </si>
  <si>
    <t>Metal</t>
  </si>
  <si>
    <t>Food</t>
  </si>
  <si>
    <t>Yard Waste</t>
  </si>
  <si>
    <t>Other</t>
  </si>
  <si>
    <t>Seattle</t>
  </si>
  <si>
    <t>disp</t>
  </si>
  <si>
    <t>NYC</t>
  </si>
  <si>
    <t>Brookhaven</t>
  </si>
  <si>
    <t xml:space="preserve">Onondaga </t>
  </si>
  <si>
    <t>San Francisco</t>
  </si>
  <si>
    <t>Staley &amp; Barlaz</t>
  </si>
  <si>
    <t>Albany</t>
  </si>
  <si>
    <t>Monroe</t>
  </si>
  <si>
    <t>recyc</t>
  </si>
  <si>
    <t xml:space="preserve">Onondoga </t>
  </si>
  <si>
    <t>tot</t>
  </si>
  <si>
    <t xml:space="preserve">Albany </t>
  </si>
  <si>
    <t>Onondoga</t>
  </si>
  <si>
    <t>kg/p/yr</t>
  </si>
  <si>
    <t>Total</t>
  </si>
  <si>
    <t>Manhattan</t>
  </si>
  <si>
    <t>Bronx</t>
  </si>
  <si>
    <t>Brooklyn</t>
  </si>
  <si>
    <t>Queens</t>
  </si>
  <si>
    <t>Staten Island</t>
  </si>
  <si>
    <t>EPA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</si>
</sst>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164" fontId="0" fillId="2" borderId="0" xfId="0" applyNumberFormat="1" applyFill="1"/>
    <xf numFmtId="164" fontId="0" fillId="3" borderId="0" xfId="0" applyNumberFormat="1" applyFill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tot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pcts!$K$4:$K$81</c:f>
              <c:numCache>
                <c:formatCode>General</c:formatCode>
                <c:ptCount val="78"/>
                <c:pt idx="0">
                  <c:v>2.9269587370000032</c:v>
                </c:pt>
                <c:pt idx="1">
                  <c:v>10.396103636499999</c:v>
                </c:pt>
                <c:pt idx="2">
                  <c:v>9.2132821050000047</c:v>
                </c:pt>
                <c:pt idx="3">
                  <c:v>6.6442946119999995</c:v>
                </c:pt>
                <c:pt idx="4">
                  <c:v>-0.19509193999999752</c:v>
                </c:pt>
                <c:pt idx="5">
                  <c:v>-2.7318558306999972</c:v>
                </c:pt>
                <c:pt idx="6">
                  <c:v>-7.2486309319999975</c:v>
                </c:pt>
                <c:pt idx="7">
                  <c:v>-5.8322419349999999</c:v>
                </c:pt>
                <c:pt idx="8">
                  <c:v>-3.0335248509999957</c:v>
                </c:pt>
                <c:pt idx="9">
                  <c:v>-1.3667662169999986</c:v>
                </c:pt>
                <c:pt idx="10">
                  <c:v>-4.2902181280000011</c:v>
                </c:pt>
                <c:pt idx="11">
                  <c:v>-2.3625310299999995</c:v>
                </c:pt>
                <c:pt idx="12">
                  <c:v>2.1907447340000026</c:v>
                </c:pt>
                <c:pt idx="13">
                  <c:v>0.83835710369999816</c:v>
                </c:pt>
                <c:pt idx="14">
                  <c:v>-4.9090532049999993</c:v>
                </c:pt>
                <c:pt idx="15">
                  <c:v>-2.9592858399999997</c:v>
                </c:pt>
                <c:pt idx="16">
                  <c:v>-3.4836634070000017</c:v>
                </c:pt>
                <c:pt idx="17">
                  <c:v>1.8453842750000025</c:v>
                </c:pt>
                <c:pt idx="18">
                  <c:v>0.20242856400000164</c:v>
                </c:pt>
                <c:pt idx="19">
                  <c:v>0.89267308700000392</c:v>
                </c:pt>
                <c:pt idx="20">
                  <c:v>3.483357700000056E-2</c:v>
                </c:pt>
                <c:pt idx="21">
                  <c:v>2.3142245675000019</c:v>
                </c:pt>
                <c:pt idx="22">
                  <c:v>-2.2539430949999986</c:v>
                </c:pt>
                <c:pt idx="23">
                  <c:v>-1.3866185999999985</c:v>
                </c:pt>
                <c:pt idx="24">
                  <c:v>13.75825631800001</c:v>
                </c:pt>
                <c:pt idx="25">
                  <c:v>11.686142097000014</c:v>
                </c:pt>
                <c:pt idx="26">
                  <c:v>3.5943390980000096</c:v>
                </c:pt>
                <c:pt idx="27">
                  <c:v>1.3868939389999984</c:v>
                </c:pt>
                <c:pt idx="28">
                  <c:v>2.9269587370000032</c:v>
                </c:pt>
                <c:pt idx="29">
                  <c:v>0.40936340020000017</c:v>
                </c:pt>
                <c:pt idx="30">
                  <c:v>-8.314870799999774E-2</c:v>
                </c:pt>
                <c:pt idx="31">
                  <c:v>-3.7469336129999995</c:v>
                </c:pt>
                <c:pt idx="32">
                  <c:v>-0.19509193999999752</c:v>
                </c:pt>
                <c:pt idx="33">
                  <c:v>-8.6912914599000004</c:v>
                </c:pt>
                <c:pt idx="34">
                  <c:v>-13.236476037999998</c:v>
                </c:pt>
                <c:pt idx="35">
                  <c:v>-13.291104943999997</c:v>
                </c:pt>
                <c:pt idx="36">
                  <c:v>-3.0335248509999957</c:v>
                </c:pt>
                <c:pt idx="37">
                  <c:v>-10.104266185000002</c:v>
                </c:pt>
                <c:pt idx="38">
                  <c:v>-12.832163707000001</c:v>
                </c:pt>
                <c:pt idx="39">
                  <c:v>-10.766335747999999</c:v>
                </c:pt>
                <c:pt idx="40">
                  <c:v>2.1907447340000026</c:v>
                </c:pt>
                <c:pt idx="41">
                  <c:v>-9.2873716271000006</c:v>
                </c:pt>
                <c:pt idx="42">
                  <c:v>-13.642622784</c:v>
                </c:pt>
                <c:pt idx="43">
                  <c:v>-12.069514738999999</c:v>
                </c:pt>
                <c:pt idx="44">
                  <c:v>-3.4836634070000017</c:v>
                </c:pt>
                <c:pt idx="45">
                  <c:v>-9.9924996551999996</c:v>
                </c:pt>
                <c:pt idx="46">
                  <c:v>-9.5065409870000011</c:v>
                </c:pt>
                <c:pt idx="47">
                  <c:v>-8.5397872089999964</c:v>
                </c:pt>
                <c:pt idx="48">
                  <c:v>3.483357700000056E-2</c:v>
                </c:pt>
                <c:pt idx="49">
                  <c:v>-7.6330470875999943</c:v>
                </c:pt>
                <c:pt idx="50">
                  <c:v>-10.714706262000002</c:v>
                </c:pt>
                <c:pt idx="51">
                  <c:v>-9.3552757799999959</c:v>
                </c:pt>
                <c:pt idx="52">
                  <c:v>7.3899196020000044</c:v>
                </c:pt>
                <c:pt idx="53">
                  <c:v>3.3275138730000009</c:v>
                </c:pt>
                <c:pt idx="54">
                  <c:v>-9.6174253519999997</c:v>
                </c:pt>
                <c:pt idx="55">
                  <c:v>-11.955946877999999</c:v>
                </c:pt>
                <c:pt idx="56">
                  <c:v>47.304357589445409</c:v>
                </c:pt>
                <c:pt idx="57">
                  <c:v>44.913926728455372</c:v>
                </c:pt>
                <c:pt idx="58">
                  <c:v>41.376835656750899</c:v>
                </c:pt>
                <c:pt idx="59">
                  <c:v>36.308837077261337</c:v>
                </c:pt>
                <c:pt idx="60">
                  <c:v>36.637997718686691</c:v>
                </c:pt>
                <c:pt idx="61">
                  <c:v>32.222039915775717</c:v>
                </c:pt>
                <c:pt idx="62">
                  <c:v>42.374080107900355</c:v>
                </c:pt>
                <c:pt idx="63">
                  <c:v>42.832903776432396</c:v>
                </c:pt>
                <c:pt idx="64">
                  <c:v>38.338236974335722</c:v>
                </c:pt>
                <c:pt idx="65">
                  <c:v>43.772178420310446</c:v>
                </c:pt>
                <c:pt idx="66">
                  <c:v>39.174442839983008</c:v>
                </c:pt>
                <c:pt idx="67">
                  <c:v>34.876216337484145</c:v>
                </c:pt>
                <c:pt idx="68">
                  <c:v>46.040537325844255</c:v>
                </c:pt>
                <c:pt idx="69">
                  <c:v>41.868317457516284</c:v>
                </c:pt>
                <c:pt idx="70">
                  <c:v>37.069814336250218</c:v>
                </c:pt>
                <c:pt idx="71">
                  <c:v>43.469384595999998</c:v>
                </c:pt>
                <c:pt idx="72">
                  <c:v>41.488180221919599</c:v>
                </c:pt>
                <c:pt idx="73">
                  <c:v>37.068123711775172</c:v>
                </c:pt>
                <c:pt idx="74">
                  <c:v>41.443875984000002</c:v>
                </c:pt>
                <c:pt idx="75">
                  <c:v>32.062563159</c:v>
                </c:pt>
                <c:pt idx="76">
                  <c:v>28.92930844</c:v>
                </c:pt>
                <c:pt idx="77">
                  <c:v>26.196854425000005</c:v>
                </c:pt>
              </c:numCache>
            </c:numRef>
          </c:xVal>
          <c:yVal>
            <c:numRef>
              <c:f>pcts!$N$4:$N$81</c:f>
              <c:numCache>
                <c:formatCode>General</c:formatCode>
                <c:ptCount val="78"/>
                <c:pt idx="0">
                  <c:v>4.2364646930000003</c:v>
                </c:pt>
                <c:pt idx="1">
                  <c:v>7.2160502098000006</c:v>
                </c:pt>
                <c:pt idx="2">
                  <c:v>7.4941158649999995</c:v>
                </c:pt>
                <c:pt idx="3">
                  <c:v>9.4506432999999994</c:v>
                </c:pt>
                <c:pt idx="4">
                  <c:v>3.6987347909999997</c:v>
                </c:pt>
                <c:pt idx="5">
                  <c:v>7.5694095557999992</c:v>
                </c:pt>
                <c:pt idx="6">
                  <c:v>7.167235020999998</c:v>
                </c:pt>
                <c:pt idx="7">
                  <c:v>9.4461486839999989</c:v>
                </c:pt>
                <c:pt idx="8">
                  <c:v>2.5249843449999996</c:v>
                </c:pt>
                <c:pt idx="9">
                  <c:v>6.3292993273999985</c:v>
                </c:pt>
                <c:pt idx="10">
                  <c:v>4.9678148670000013</c:v>
                </c:pt>
                <c:pt idx="11">
                  <c:v>6.4268431159999988</c:v>
                </c:pt>
                <c:pt idx="12">
                  <c:v>-0.5124561960000007</c:v>
                </c:pt>
                <c:pt idx="13">
                  <c:v>3.126681861899999</c:v>
                </c:pt>
                <c:pt idx="14">
                  <c:v>0.81838203099999851</c:v>
                </c:pt>
                <c:pt idx="15">
                  <c:v>2.4104903429999989</c:v>
                </c:pt>
                <c:pt idx="16">
                  <c:v>-2.5467250130000005</c:v>
                </c:pt>
                <c:pt idx="17">
                  <c:v>-0.53958414000000243</c:v>
                </c:pt>
                <c:pt idx="18">
                  <c:v>-3.6152723330000014</c:v>
                </c:pt>
                <c:pt idx="19">
                  <c:v>-2.2796178130000007</c:v>
                </c:pt>
                <c:pt idx="20">
                  <c:v>1.7322086190000006</c:v>
                </c:pt>
                <c:pt idx="21">
                  <c:v>5.0991984062000011</c:v>
                </c:pt>
                <c:pt idx="22">
                  <c:v>3.9656882039999992</c:v>
                </c:pt>
                <c:pt idx="23">
                  <c:v>5.5403298299999983</c:v>
                </c:pt>
                <c:pt idx="24">
                  <c:v>-9.0978038540000004</c:v>
                </c:pt>
                <c:pt idx="25">
                  <c:v>-3.7980640340000003</c:v>
                </c:pt>
                <c:pt idx="26">
                  <c:v>-3.1720882910000014</c:v>
                </c:pt>
                <c:pt idx="27">
                  <c:v>-2.598454158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29A-5E42-87FB-2305BCDE1DE7}"/>
            </c:ext>
          </c:extLst>
        </c:ser>
        <c:ser>
          <c:idx val="1"/>
          <c:order val="1"/>
          <c:tx>
            <c:v>disp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pcts!$K$4:$K$81</c:f>
              <c:numCache>
                <c:formatCode>General</c:formatCode>
                <c:ptCount val="78"/>
                <c:pt idx="0">
                  <c:v>2.9269587370000032</c:v>
                </c:pt>
                <c:pt idx="1">
                  <c:v>10.396103636499999</c:v>
                </c:pt>
                <c:pt idx="2">
                  <c:v>9.2132821050000047</c:v>
                </c:pt>
                <c:pt idx="3">
                  <c:v>6.6442946119999995</c:v>
                </c:pt>
                <c:pt idx="4">
                  <c:v>-0.19509193999999752</c:v>
                </c:pt>
                <c:pt idx="5">
                  <c:v>-2.7318558306999972</c:v>
                </c:pt>
                <c:pt idx="6">
                  <c:v>-7.2486309319999975</c:v>
                </c:pt>
                <c:pt idx="7">
                  <c:v>-5.8322419349999999</c:v>
                </c:pt>
                <c:pt idx="8">
                  <c:v>-3.0335248509999957</c:v>
                </c:pt>
                <c:pt idx="9">
                  <c:v>-1.3667662169999986</c:v>
                </c:pt>
                <c:pt idx="10">
                  <c:v>-4.2902181280000011</c:v>
                </c:pt>
                <c:pt idx="11">
                  <c:v>-2.3625310299999995</c:v>
                </c:pt>
                <c:pt idx="12">
                  <c:v>2.1907447340000026</c:v>
                </c:pt>
                <c:pt idx="13">
                  <c:v>0.83835710369999816</c:v>
                </c:pt>
                <c:pt idx="14">
                  <c:v>-4.9090532049999993</c:v>
                </c:pt>
                <c:pt idx="15">
                  <c:v>-2.9592858399999997</c:v>
                </c:pt>
                <c:pt idx="16">
                  <c:v>-3.4836634070000017</c:v>
                </c:pt>
                <c:pt idx="17">
                  <c:v>1.8453842750000025</c:v>
                </c:pt>
                <c:pt idx="18">
                  <c:v>0.20242856400000164</c:v>
                </c:pt>
                <c:pt idx="19">
                  <c:v>0.89267308700000392</c:v>
                </c:pt>
                <c:pt idx="20">
                  <c:v>3.483357700000056E-2</c:v>
                </c:pt>
                <c:pt idx="21">
                  <c:v>2.3142245675000019</c:v>
                </c:pt>
                <c:pt idx="22">
                  <c:v>-2.2539430949999986</c:v>
                </c:pt>
                <c:pt idx="23">
                  <c:v>-1.3866185999999985</c:v>
                </c:pt>
                <c:pt idx="24">
                  <c:v>13.75825631800001</c:v>
                </c:pt>
                <c:pt idx="25">
                  <c:v>11.686142097000014</c:v>
                </c:pt>
                <c:pt idx="26">
                  <c:v>3.5943390980000096</c:v>
                </c:pt>
                <c:pt idx="27">
                  <c:v>1.3868939389999984</c:v>
                </c:pt>
                <c:pt idx="28">
                  <c:v>2.9269587370000032</c:v>
                </c:pt>
                <c:pt idx="29">
                  <c:v>0.40936340020000017</c:v>
                </c:pt>
                <c:pt idx="30">
                  <c:v>-8.314870799999774E-2</c:v>
                </c:pt>
                <c:pt idx="31">
                  <c:v>-3.7469336129999995</c:v>
                </c:pt>
                <c:pt idx="32">
                  <c:v>-0.19509193999999752</c:v>
                </c:pt>
                <c:pt idx="33">
                  <c:v>-8.6912914599000004</c:v>
                </c:pt>
                <c:pt idx="34">
                  <c:v>-13.236476037999998</c:v>
                </c:pt>
                <c:pt idx="35">
                  <c:v>-13.291104943999997</c:v>
                </c:pt>
                <c:pt idx="36">
                  <c:v>-3.0335248509999957</c:v>
                </c:pt>
                <c:pt idx="37">
                  <c:v>-10.104266185000002</c:v>
                </c:pt>
                <c:pt idx="38">
                  <c:v>-12.832163707000001</c:v>
                </c:pt>
                <c:pt idx="39">
                  <c:v>-10.766335747999999</c:v>
                </c:pt>
                <c:pt idx="40">
                  <c:v>2.1907447340000026</c:v>
                </c:pt>
                <c:pt idx="41">
                  <c:v>-9.2873716271000006</c:v>
                </c:pt>
                <c:pt idx="42">
                  <c:v>-13.642622784</c:v>
                </c:pt>
                <c:pt idx="43">
                  <c:v>-12.069514738999999</c:v>
                </c:pt>
                <c:pt idx="44">
                  <c:v>-3.4836634070000017</c:v>
                </c:pt>
                <c:pt idx="45">
                  <c:v>-9.9924996551999996</c:v>
                </c:pt>
                <c:pt idx="46">
                  <c:v>-9.5065409870000011</c:v>
                </c:pt>
                <c:pt idx="47">
                  <c:v>-8.5397872089999964</c:v>
                </c:pt>
                <c:pt idx="48">
                  <c:v>3.483357700000056E-2</c:v>
                </c:pt>
                <c:pt idx="49">
                  <c:v>-7.6330470875999943</c:v>
                </c:pt>
                <c:pt idx="50">
                  <c:v>-10.714706262000002</c:v>
                </c:pt>
                <c:pt idx="51">
                  <c:v>-9.3552757799999959</c:v>
                </c:pt>
                <c:pt idx="52">
                  <c:v>7.3899196020000044</c:v>
                </c:pt>
                <c:pt idx="53">
                  <c:v>3.3275138730000009</c:v>
                </c:pt>
                <c:pt idx="54">
                  <c:v>-9.6174253519999997</c:v>
                </c:pt>
                <c:pt idx="55">
                  <c:v>-11.955946877999999</c:v>
                </c:pt>
                <c:pt idx="56">
                  <c:v>47.304357589445409</c:v>
                </c:pt>
                <c:pt idx="57">
                  <c:v>44.913926728455372</c:v>
                </c:pt>
                <c:pt idx="58">
                  <c:v>41.376835656750899</c:v>
                </c:pt>
                <c:pt idx="59">
                  <c:v>36.308837077261337</c:v>
                </c:pt>
                <c:pt idx="60">
                  <c:v>36.637997718686691</c:v>
                </c:pt>
                <c:pt idx="61">
                  <c:v>32.222039915775717</c:v>
                </c:pt>
                <c:pt idx="62">
                  <c:v>42.374080107900355</c:v>
                </c:pt>
                <c:pt idx="63">
                  <c:v>42.832903776432396</c:v>
                </c:pt>
                <c:pt idx="64">
                  <c:v>38.338236974335722</c:v>
                </c:pt>
                <c:pt idx="65">
                  <c:v>43.772178420310446</c:v>
                </c:pt>
                <c:pt idx="66">
                  <c:v>39.174442839983008</c:v>
                </c:pt>
                <c:pt idx="67">
                  <c:v>34.876216337484145</c:v>
                </c:pt>
                <c:pt idx="68">
                  <c:v>46.040537325844255</c:v>
                </c:pt>
                <c:pt idx="69">
                  <c:v>41.868317457516284</c:v>
                </c:pt>
                <c:pt idx="70">
                  <c:v>37.069814336250218</c:v>
                </c:pt>
                <c:pt idx="71">
                  <c:v>43.469384595999998</c:v>
                </c:pt>
                <c:pt idx="72">
                  <c:v>41.488180221919599</c:v>
                </c:pt>
                <c:pt idx="73">
                  <c:v>37.068123711775172</c:v>
                </c:pt>
                <c:pt idx="74">
                  <c:v>41.443875984000002</c:v>
                </c:pt>
                <c:pt idx="75">
                  <c:v>32.062563159</c:v>
                </c:pt>
                <c:pt idx="76">
                  <c:v>28.92930844</c:v>
                </c:pt>
                <c:pt idx="77">
                  <c:v>26.196854425000005</c:v>
                </c:pt>
              </c:numCache>
            </c:numRef>
          </c:xVal>
          <c:yVal>
            <c:numRef>
              <c:f>pcts!$O$4:$O$81</c:f>
              <c:numCache>
                <c:formatCode>General</c:formatCode>
                <c:ptCount val="78"/>
                <c:pt idx="28">
                  <c:v>4.23646469</c:v>
                </c:pt>
                <c:pt idx="29">
                  <c:v>7.2160502099999997</c:v>
                </c:pt>
                <c:pt idx="30">
                  <c:v>7.4941158699999999</c:v>
                </c:pt>
                <c:pt idx="31">
                  <c:v>9.4506432999999994</c:v>
                </c:pt>
                <c:pt idx="32">
                  <c:v>3.6987347900000001</c:v>
                </c:pt>
                <c:pt idx="33">
                  <c:v>7.5694095600000004</c:v>
                </c:pt>
                <c:pt idx="34">
                  <c:v>7.1672350199999997</c:v>
                </c:pt>
                <c:pt idx="35">
                  <c:v>9.4461486800000003</c:v>
                </c:pt>
                <c:pt idx="36">
                  <c:v>2.52498435</c:v>
                </c:pt>
                <c:pt idx="37">
                  <c:v>6.3292993299999996</c:v>
                </c:pt>
                <c:pt idx="38">
                  <c:v>4.9678148699999998</c:v>
                </c:pt>
                <c:pt idx="39">
                  <c:v>6.42684312</c:v>
                </c:pt>
                <c:pt idx="40">
                  <c:v>-0.51245620000000003</c:v>
                </c:pt>
                <c:pt idx="41">
                  <c:v>3.1266818600000001</c:v>
                </c:pt>
                <c:pt idx="42">
                  <c:v>0.81838202999999998</c:v>
                </c:pt>
                <c:pt idx="43">
                  <c:v>2.41049034</c:v>
                </c:pt>
                <c:pt idx="44">
                  <c:v>-2.5467250099999998</c:v>
                </c:pt>
                <c:pt idx="45">
                  <c:v>-0.53958413999999999</c:v>
                </c:pt>
                <c:pt idx="46">
                  <c:v>-3.6152723299999998</c:v>
                </c:pt>
                <c:pt idx="47">
                  <c:v>-2.27961781</c:v>
                </c:pt>
                <c:pt idx="48">
                  <c:v>1.73220862</c:v>
                </c:pt>
                <c:pt idx="49">
                  <c:v>5.0991984099999996</c:v>
                </c:pt>
                <c:pt idx="50">
                  <c:v>3.9656882000000002</c:v>
                </c:pt>
                <c:pt idx="51">
                  <c:v>5.5403298300000001</c:v>
                </c:pt>
                <c:pt idx="52">
                  <c:v>-9.09780385</c:v>
                </c:pt>
                <c:pt idx="53">
                  <c:v>-3.7980640299999999</c:v>
                </c:pt>
                <c:pt idx="54">
                  <c:v>-3.17208829</c:v>
                </c:pt>
                <c:pt idx="55">
                  <c:v>-2.5984541600000002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29A-5E42-87FB-2305BCDE1DE7}"/>
            </c:ext>
          </c:extLst>
        </c:ser>
        <c:ser>
          <c:idx val="2"/>
          <c:order val="2"/>
          <c:tx>
            <c:v>recyc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pcts!$K$4:$K$81</c:f>
              <c:numCache>
                <c:formatCode>General</c:formatCode>
                <c:ptCount val="78"/>
                <c:pt idx="0">
                  <c:v>2.9269587370000032</c:v>
                </c:pt>
                <c:pt idx="1">
                  <c:v>10.396103636499999</c:v>
                </c:pt>
                <c:pt idx="2">
                  <c:v>9.2132821050000047</c:v>
                </c:pt>
                <c:pt idx="3">
                  <c:v>6.6442946119999995</c:v>
                </c:pt>
                <c:pt idx="4">
                  <c:v>-0.19509193999999752</c:v>
                </c:pt>
                <c:pt idx="5">
                  <c:v>-2.7318558306999972</c:v>
                </c:pt>
                <c:pt idx="6">
                  <c:v>-7.2486309319999975</c:v>
                </c:pt>
                <c:pt idx="7">
                  <c:v>-5.8322419349999999</c:v>
                </c:pt>
                <c:pt idx="8">
                  <c:v>-3.0335248509999957</c:v>
                </c:pt>
                <c:pt idx="9">
                  <c:v>-1.3667662169999986</c:v>
                </c:pt>
                <c:pt idx="10">
                  <c:v>-4.2902181280000011</c:v>
                </c:pt>
                <c:pt idx="11">
                  <c:v>-2.3625310299999995</c:v>
                </c:pt>
                <c:pt idx="12">
                  <c:v>2.1907447340000026</c:v>
                </c:pt>
                <c:pt idx="13">
                  <c:v>0.83835710369999816</c:v>
                </c:pt>
                <c:pt idx="14">
                  <c:v>-4.9090532049999993</c:v>
                </c:pt>
                <c:pt idx="15">
                  <c:v>-2.9592858399999997</c:v>
                </c:pt>
                <c:pt idx="16">
                  <c:v>-3.4836634070000017</c:v>
                </c:pt>
                <c:pt idx="17">
                  <c:v>1.8453842750000025</c:v>
                </c:pt>
                <c:pt idx="18">
                  <c:v>0.20242856400000164</c:v>
                </c:pt>
                <c:pt idx="19">
                  <c:v>0.89267308700000392</c:v>
                </c:pt>
                <c:pt idx="20">
                  <c:v>3.483357700000056E-2</c:v>
                </c:pt>
                <c:pt idx="21">
                  <c:v>2.3142245675000019</c:v>
                </c:pt>
                <c:pt idx="22">
                  <c:v>-2.2539430949999986</c:v>
                </c:pt>
                <c:pt idx="23">
                  <c:v>-1.3866185999999985</c:v>
                </c:pt>
                <c:pt idx="24">
                  <c:v>13.75825631800001</c:v>
                </c:pt>
                <c:pt idx="25">
                  <c:v>11.686142097000014</c:v>
                </c:pt>
                <c:pt idx="26">
                  <c:v>3.5943390980000096</c:v>
                </c:pt>
                <c:pt idx="27">
                  <c:v>1.3868939389999984</c:v>
                </c:pt>
                <c:pt idx="28">
                  <c:v>2.9269587370000032</c:v>
                </c:pt>
                <c:pt idx="29">
                  <c:v>0.40936340020000017</c:v>
                </c:pt>
                <c:pt idx="30">
                  <c:v>-8.314870799999774E-2</c:v>
                </c:pt>
                <c:pt idx="31">
                  <c:v>-3.7469336129999995</c:v>
                </c:pt>
                <c:pt idx="32">
                  <c:v>-0.19509193999999752</c:v>
                </c:pt>
                <c:pt idx="33">
                  <c:v>-8.6912914599000004</c:v>
                </c:pt>
                <c:pt idx="34">
                  <c:v>-13.236476037999998</c:v>
                </c:pt>
                <c:pt idx="35">
                  <c:v>-13.291104943999997</c:v>
                </c:pt>
                <c:pt idx="36">
                  <c:v>-3.0335248509999957</c:v>
                </c:pt>
                <c:pt idx="37">
                  <c:v>-10.104266185000002</c:v>
                </c:pt>
                <c:pt idx="38">
                  <c:v>-12.832163707000001</c:v>
                </c:pt>
                <c:pt idx="39">
                  <c:v>-10.766335747999999</c:v>
                </c:pt>
                <c:pt idx="40">
                  <c:v>2.1907447340000026</c:v>
                </c:pt>
                <c:pt idx="41">
                  <c:v>-9.2873716271000006</c:v>
                </c:pt>
                <c:pt idx="42">
                  <c:v>-13.642622784</c:v>
                </c:pt>
                <c:pt idx="43">
                  <c:v>-12.069514738999999</c:v>
                </c:pt>
                <c:pt idx="44">
                  <c:v>-3.4836634070000017</c:v>
                </c:pt>
                <c:pt idx="45">
                  <c:v>-9.9924996551999996</c:v>
                </c:pt>
                <c:pt idx="46">
                  <c:v>-9.5065409870000011</c:v>
                </c:pt>
                <c:pt idx="47">
                  <c:v>-8.5397872089999964</c:v>
                </c:pt>
                <c:pt idx="48">
                  <c:v>3.483357700000056E-2</c:v>
                </c:pt>
                <c:pt idx="49">
                  <c:v>-7.6330470875999943</c:v>
                </c:pt>
                <c:pt idx="50">
                  <c:v>-10.714706262000002</c:v>
                </c:pt>
                <c:pt idx="51">
                  <c:v>-9.3552757799999959</c:v>
                </c:pt>
                <c:pt idx="52">
                  <c:v>7.3899196020000044</c:v>
                </c:pt>
                <c:pt idx="53">
                  <c:v>3.3275138730000009</c:v>
                </c:pt>
                <c:pt idx="54">
                  <c:v>-9.6174253519999997</c:v>
                </c:pt>
                <c:pt idx="55">
                  <c:v>-11.955946877999999</c:v>
                </c:pt>
                <c:pt idx="56">
                  <c:v>47.304357589445409</c:v>
                </c:pt>
                <c:pt idx="57">
                  <c:v>44.913926728455372</c:v>
                </c:pt>
                <c:pt idx="58">
                  <c:v>41.376835656750899</c:v>
                </c:pt>
                <c:pt idx="59">
                  <c:v>36.308837077261337</c:v>
                </c:pt>
                <c:pt idx="60">
                  <c:v>36.637997718686691</c:v>
                </c:pt>
                <c:pt idx="61">
                  <c:v>32.222039915775717</c:v>
                </c:pt>
                <c:pt idx="62">
                  <c:v>42.374080107900355</c:v>
                </c:pt>
                <c:pt idx="63">
                  <c:v>42.832903776432396</c:v>
                </c:pt>
                <c:pt idx="64">
                  <c:v>38.338236974335722</c:v>
                </c:pt>
                <c:pt idx="65">
                  <c:v>43.772178420310446</c:v>
                </c:pt>
                <c:pt idx="66">
                  <c:v>39.174442839983008</c:v>
                </c:pt>
                <c:pt idx="67">
                  <c:v>34.876216337484145</c:v>
                </c:pt>
                <c:pt idx="68">
                  <c:v>46.040537325844255</c:v>
                </c:pt>
                <c:pt idx="69">
                  <c:v>41.868317457516284</c:v>
                </c:pt>
                <c:pt idx="70">
                  <c:v>37.069814336250218</c:v>
                </c:pt>
                <c:pt idx="71">
                  <c:v>43.469384595999998</c:v>
                </c:pt>
                <c:pt idx="72">
                  <c:v>41.488180221919599</c:v>
                </c:pt>
                <c:pt idx="73">
                  <c:v>37.068123711775172</c:v>
                </c:pt>
                <c:pt idx="74">
                  <c:v>41.443875984000002</c:v>
                </c:pt>
                <c:pt idx="75">
                  <c:v>32.062563159</c:v>
                </c:pt>
                <c:pt idx="76">
                  <c:v>28.92930844</c:v>
                </c:pt>
                <c:pt idx="77">
                  <c:v>26.196854425000005</c:v>
                </c:pt>
              </c:numCache>
            </c:numRef>
          </c:xVal>
          <c:yVal>
            <c:numRef>
              <c:f>pcts!$P$4:$P$81</c:f>
              <c:numCache>
                <c:formatCode>General</c:formatCode>
                <c:ptCount val="78"/>
                <c:pt idx="56">
                  <c:v>2.9821193598396971</c:v>
                </c:pt>
                <c:pt idx="57">
                  <c:v>7.3609974069608031</c:v>
                </c:pt>
                <c:pt idx="58">
                  <c:v>8.7527998722663902</c:v>
                </c:pt>
                <c:pt idx="59">
                  <c:v>5.9624449585741264</c:v>
                </c:pt>
                <c:pt idx="60">
                  <c:v>11.325192343272327</c:v>
                </c:pt>
                <c:pt idx="61">
                  <c:v>11.928225662789036</c:v>
                </c:pt>
                <c:pt idx="62">
                  <c:v>4.4714674745775342</c:v>
                </c:pt>
                <c:pt idx="63">
                  <c:v>7.9295984287628078</c:v>
                </c:pt>
                <c:pt idx="64">
                  <c:v>8.2730551896409512</c:v>
                </c:pt>
                <c:pt idx="65">
                  <c:v>4.1908093669658104</c:v>
                </c:pt>
                <c:pt idx="66">
                  <c:v>8.4093115049860572</c:v>
                </c:pt>
                <c:pt idx="67">
                  <c:v>9.8820514979708793</c:v>
                </c:pt>
                <c:pt idx="68">
                  <c:v>3.1120627047198504</c:v>
                </c:pt>
                <c:pt idx="69">
                  <c:v>7.9979939167367311</c:v>
                </c:pt>
                <c:pt idx="70">
                  <c:v>8.0800534353748894</c:v>
                </c:pt>
                <c:pt idx="71">
                  <c:v>4.1442478348999989</c:v>
                </c:pt>
                <c:pt idx="72">
                  <c:v>8.3540021159925342</c:v>
                </c:pt>
                <c:pt idx="73">
                  <c:v>9.3140515942768332</c:v>
                </c:pt>
                <c:pt idx="74">
                  <c:v>-12.019651916000001</c:v>
                </c:pt>
                <c:pt idx="75">
                  <c:v>-22.212794817000002</c:v>
                </c:pt>
                <c:pt idx="76">
                  <c:v>-19.704407818</c:v>
                </c:pt>
                <c:pt idx="77">
                  <c:v>-21.618885636999998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29A-5E42-87FB-2305BCDE1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6628632"/>
        <c:axId val="436627064"/>
      </c:scatterChart>
      <c:valAx>
        <c:axId val="436628632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out"/>
        <c:minorTickMark val="cross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627064"/>
        <c:crosses val="autoZero"/>
        <c:crossBetween val="midCat"/>
      </c:valAx>
      <c:valAx>
        <c:axId val="43662706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cross"/>
        <c:minorTickMark val="cross"/>
        <c:tickLblPos val="nextTo"/>
        <c:spPr>
          <a:solidFill>
            <a:schemeClr val="bg1"/>
          </a:solidFill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628632"/>
        <c:crosses val="autoZero"/>
        <c:crossBetween val="midCat"/>
        <c:majorUnit val="1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1990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rates!$K$4:$K$81</c:f>
              <c:numCache>
                <c:formatCode>General</c:formatCode>
                <c:ptCount val="78"/>
                <c:pt idx="0">
                  <c:v>-221.5130122391538</c:v>
                </c:pt>
                <c:pt idx="1">
                  <c:v>-164.43526626386867</c:v>
                </c:pt>
                <c:pt idx="2">
                  <c:v>-136.9295812372404</c:v>
                </c:pt>
                <c:pt idx="3">
                  <c:v>-131.77955198274122</c:v>
                </c:pt>
                <c:pt idx="4">
                  <c:v>-171.84191002152272</c:v>
                </c:pt>
                <c:pt idx="5">
                  <c:v>-150.26133174860783</c:v>
                </c:pt>
                <c:pt idx="6">
                  <c:v>-137.02301030814215</c:v>
                </c:pt>
                <c:pt idx="7">
                  <c:v>-125.3578722530962</c:v>
                </c:pt>
                <c:pt idx="8">
                  <c:v>-228.58371257246523</c:v>
                </c:pt>
                <c:pt idx="9">
                  <c:v>-171.94505618873731</c:v>
                </c:pt>
                <c:pt idx="10">
                  <c:v>-150.9348616738333</c:v>
                </c:pt>
                <c:pt idx="11">
                  <c:v>-145.52881874386333</c:v>
                </c:pt>
                <c:pt idx="12">
                  <c:v>-207.27123935927938</c:v>
                </c:pt>
                <c:pt idx="13">
                  <c:v>-176.57088846226645</c:v>
                </c:pt>
                <c:pt idx="14">
                  <c:v>-149.53909001306667</c:v>
                </c:pt>
                <c:pt idx="15">
                  <c:v>-140.21121073073334</c:v>
                </c:pt>
                <c:pt idx="16">
                  <c:v>-255.39085546616286</c:v>
                </c:pt>
                <c:pt idx="17">
                  <c:v>-231.21852651569512</c:v>
                </c:pt>
                <c:pt idx="18">
                  <c:v>-190.6767635327019</c:v>
                </c:pt>
                <c:pt idx="19">
                  <c:v>-181.11267340617695</c:v>
                </c:pt>
                <c:pt idx="20">
                  <c:v>-213.40895754000923</c:v>
                </c:pt>
                <c:pt idx="21">
                  <c:v>-169.41463497290783</c:v>
                </c:pt>
                <c:pt idx="22">
                  <c:v>-147.65737136602368</c:v>
                </c:pt>
                <c:pt idx="23">
                  <c:v>-140.50650642134335</c:v>
                </c:pt>
                <c:pt idx="24">
                  <c:v>-310.42260857420456</c:v>
                </c:pt>
                <c:pt idx="25">
                  <c:v>-326.76992007256206</c:v>
                </c:pt>
                <c:pt idx="26">
                  <c:v>-298.85096165939848</c:v>
                </c:pt>
                <c:pt idx="27">
                  <c:v>-303.66320725283526</c:v>
                </c:pt>
                <c:pt idx="28">
                  <c:v>-221.5130122391538</c:v>
                </c:pt>
                <c:pt idx="29">
                  <c:v>-137.14380830299717</c:v>
                </c:pt>
                <c:pt idx="30">
                  <c:v>-110.82276580272725</c:v>
                </c:pt>
                <c:pt idx="31">
                  <c:v>-103.27253375384004</c:v>
                </c:pt>
                <c:pt idx="32">
                  <c:v>-171.84191002152272</c:v>
                </c:pt>
                <c:pt idx="33">
                  <c:v>-134.20231154605744</c:v>
                </c:pt>
                <c:pt idx="34">
                  <c:v>-121.73527144863635</c:v>
                </c:pt>
                <c:pt idx="35">
                  <c:v>-111.07643773383295</c:v>
                </c:pt>
                <c:pt idx="36">
                  <c:v>-228.58371257246523</c:v>
                </c:pt>
                <c:pt idx="37">
                  <c:v>-148.40271216494128</c:v>
                </c:pt>
                <c:pt idx="38">
                  <c:v>-128.95997597590909</c:v>
                </c:pt>
                <c:pt idx="39">
                  <c:v>-121.2908884302029</c:v>
                </c:pt>
                <c:pt idx="40">
                  <c:v>-207.27123935927938</c:v>
                </c:pt>
                <c:pt idx="41">
                  <c:v>-146.91739972079702</c:v>
                </c:pt>
                <c:pt idx="42">
                  <c:v>-124.64656457909092</c:v>
                </c:pt>
                <c:pt idx="43">
                  <c:v>-115.24314314232078</c:v>
                </c:pt>
                <c:pt idx="44">
                  <c:v>-255.39085546616286</c:v>
                </c:pt>
                <c:pt idx="45">
                  <c:v>-192.75899656920663</c:v>
                </c:pt>
                <c:pt idx="46">
                  <c:v>-154.27916881772725</c:v>
                </c:pt>
                <c:pt idx="47">
                  <c:v>-145.95678292367262</c:v>
                </c:pt>
                <c:pt idx="48">
                  <c:v>-213.40895754000923</c:v>
                </c:pt>
                <c:pt idx="49">
                  <c:v>-145.76331348154881</c:v>
                </c:pt>
                <c:pt idx="50">
                  <c:v>-124.63887418727273</c:v>
                </c:pt>
                <c:pt idx="51">
                  <c:v>-114.1438219555929</c:v>
                </c:pt>
                <c:pt idx="52">
                  <c:v>-259.89397059454546</c:v>
                </c:pt>
                <c:pt idx="53">
                  <c:v>-214.20382023863633</c:v>
                </c:pt>
                <c:pt idx="54">
                  <c:v>-187.44843101045453</c:v>
                </c:pt>
                <c:pt idx="55">
                  <c:v>-189.1114244981818</c:v>
                </c:pt>
                <c:pt idx="56">
                  <c:v>-27.117471806471766</c:v>
                </c:pt>
                <c:pt idx="57">
                  <c:v>-25.701704757023588</c:v>
                </c:pt>
                <c:pt idx="58">
                  <c:v>-28.201495883316845</c:v>
                </c:pt>
                <c:pt idx="59">
                  <c:v>-16.383947011197446</c:v>
                </c:pt>
                <c:pt idx="60">
                  <c:v>-15.12091571295254</c:v>
                </c:pt>
                <c:pt idx="61">
                  <c:v>-17.342548367805364</c:v>
                </c:pt>
                <c:pt idx="62">
                  <c:v>-23.832751018034067</c:v>
                </c:pt>
                <c:pt idx="63">
                  <c:v>-21.947014866586656</c:v>
                </c:pt>
                <c:pt idx="64">
                  <c:v>-24.14021413154714</c:v>
                </c:pt>
                <c:pt idx="65">
                  <c:v>-30.107454371263827</c:v>
                </c:pt>
                <c:pt idx="66">
                  <c:v>-24.293894151700187</c:v>
                </c:pt>
                <c:pt idx="67">
                  <c:v>-25.175673722602554</c:v>
                </c:pt>
                <c:pt idx="68">
                  <c:v>-38.838407071073505</c:v>
                </c:pt>
                <c:pt idx="69">
                  <c:v>-36.307294748012758</c:v>
                </c:pt>
                <c:pt idx="70">
                  <c:v>-35.372132744504377</c:v>
                </c:pt>
                <c:pt idx="71">
                  <c:v>-25.820765350431557</c:v>
                </c:pt>
                <c:pt idx="72">
                  <c:v>-22.980542093091664</c:v>
                </c:pt>
                <c:pt idx="73">
                  <c:v>-24.679991943322882</c:v>
                </c:pt>
                <c:pt idx="74">
                  <c:v>-55.447374872699811</c:v>
                </c:pt>
                <c:pt idx="75">
                  <c:v>-107.19482828532016</c:v>
                </c:pt>
                <c:pt idx="76">
                  <c:v>-111.10165390514273</c:v>
                </c:pt>
                <c:pt idx="77">
                  <c:v>-114.61292026895501</c:v>
                </c:pt>
              </c:numCache>
            </c:numRef>
          </c:xVal>
          <c:yVal>
            <c:numRef>
              <c:f>rates!$AA$4:$AA$81</c:f>
              <c:numCache>
                <c:formatCode>General</c:formatCode>
                <c:ptCount val="78"/>
                <c:pt idx="0">
                  <c:v>3.5086546493970019</c:v>
                </c:pt>
                <c:pt idx="4">
                  <c:v>12.035315608706114</c:v>
                </c:pt>
                <c:pt idx="8">
                  <c:v>26.966464620648637</c:v>
                </c:pt>
                <c:pt idx="12">
                  <c:v>-4.0790695945299689</c:v>
                </c:pt>
                <c:pt idx="16">
                  <c:v>20.421668043179423</c:v>
                </c:pt>
                <c:pt idx="20">
                  <c:v>10.258312284157171</c:v>
                </c:pt>
                <c:pt idx="24">
                  <c:v>-129.5395755421664</c:v>
                </c:pt>
                <c:pt idx="28">
                  <c:v>3.5086546493970019</c:v>
                </c:pt>
                <c:pt idx="32">
                  <c:v>12.035315608706114</c:v>
                </c:pt>
                <c:pt idx="36">
                  <c:v>26.966464620648637</c:v>
                </c:pt>
                <c:pt idx="40">
                  <c:v>-4.0790695945299689</c:v>
                </c:pt>
                <c:pt idx="44">
                  <c:v>20.421668043179423</c:v>
                </c:pt>
                <c:pt idx="48">
                  <c:v>10.258312284157171</c:v>
                </c:pt>
                <c:pt idx="52">
                  <c:v>-74.641935619090901</c:v>
                </c:pt>
                <c:pt idx="74">
                  <c:v>-49.829854241454022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581-2244-A438-11F3BDF96D4F}"/>
            </c:ext>
          </c:extLst>
        </c:ser>
        <c:ser>
          <c:idx val="1"/>
          <c:order val="1"/>
          <c:tx>
            <c:v>2004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rates!$K$4:$K$81</c:f>
              <c:numCache>
                <c:formatCode>General</c:formatCode>
                <c:ptCount val="78"/>
                <c:pt idx="0">
                  <c:v>-221.5130122391538</c:v>
                </c:pt>
                <c:pt idx="1">
                  <c:v>-164.43526626386867</c:v>
                </c:pt>
                <c:pt idx="2">
                  <c:v>-136.9295812372404</c:v>
                </c:pt>
                <c:pt idx="3">
                  <c:v>-131.77955198274122</c:v>
                </c:pt>
                <c:pt idx="4">
                  <c:v>-171.84191002152272</c:v>
                </c:pt>
                <c:pt idx="5">
                  <c:v>-150.26133174860783</c:v>
                </c:pt>
                <c:pt idx="6">
                  <c:v>-137.02301030814215</c:v>
                </c:pt>
                <c:pt idx="7">
                  <c:v>-125.3578722530962</c:v>
                </c:pt>
                <c:pt idx="8">
                  <c:v>-228.58371257246523</c:v>
                </c:pt>
                <c:pt idx="9">
                  <c:v>-171.94505618873731</c:v>
                </c:pt>
                <c:pt idx="10">
                  <c:v>-150.9348616738333</c:v>
                </c:pt>
                <c:pt idx="11">
                  <c:v>-145.52881874386333</c:v>
                </c:pt>
                <c:pt idx="12">
                  <c:v>-207.27123935927938</c:v>
                </c:pt>
                <c:pt idx="13">
                  <c:v>-176.57088846226645</c:v>
                </c:pt>
                <c:pt idx="14">
                  <c:v>-149.53909001306667</c:v>
                </c:pt>
                <c:pt idx="15">
                  <c:v>-140.21121073073334</c:v>
                </c:pt>
                <c:pt idx="16">
                  <c:v>-255.39085546616286</c:v>
                </c:pt>
                <c:pt idx="17">
                  <c:v>-231.21852651569512</c:v>
                </c:pt>
                <c:pt idx="18">
                  <c:v>-190.6767635327019</c:v>
                </c:pt>
                <c:pt idx="19">
                  <c:v>-181.11267340617695</c:v>
                </c:pt>
                <c:pt idx="20">
                  <c:v>-213.40895754000923</c:v>
                </c:pt>
                <c:pt idx="21">
                  <c:v>-169.41463497290783</c:v>
                </c:pt>
                <c:pt idx="22">
                  <c:v>-147.65737136602368</c:v>
                </c:pt>
                <c:pt idx="23">
                  <c:v>-140.50650642134335</c:v>
                </c:pt>
                <c:pt idx="24">
                  <c:v>-310.42260857420456</c:v>
                </c:pt>
                <c:pt idx="25">
                  <c:v>-326.76992007256206</c:v>
                </c:pt>
                <c:pt idx="26">
                  <c:v>-298.85096165939848</c:v>
                </c:pt>
                <c:pt idx="27">
                  <c:v>-303.66320725283526</c:v>
                </c:pt>
                <c:pt idx="28">
                  <c:v>-221.5130122391538</c:v>
                </c:pt>
                <c:pt idx="29">
                  <c:v>-137.14380830299717</c:v>
                </c:pt>
                <c:pt idx="30">
                  <c:v>-110.82276580272725</c:v>
                </c:pt>
                <c:pt idx="31">
                  <c:v>-103.27253375384004</c:v>
                </c:pt>
                <c:pt idx="32">
                  <c:v>-171.84191002152272</c:v>
                </c:pt>
                <c:pt idx="33">
                  <c:v>-134.20231154605744</c:v>
                </c:pt>
                <c:pt idx="34">
                  <c:v>-121.73527144863635</c:v>
                </c:pt>
                <c:pt idx="35">
                  <c:v>-111.07643773383295</c:v>
                </c:pt>
                <c:pt idx="36">
                  <c:v>-228.58371257246523</c:v>
                </c:pt>
                <c:pt idx="37">
                  <c:v>-148.40271216494128</c:v>
                </c:pt>
                <c:pt idx="38">
                  <c:v>-128.95997597590909</c:v>
                </c:pt>
                <c:pt idx="39">
                  <c:v>-121.2908884302029</c:v>
                </c:pt>
                <c:pt idx="40">
                  <c:v>-207.27123935927938</c:v>
                </c:pt>
                <c:pt idx="41">
                  <c:v>-146.91739972079702</c:v>
                </c:pt>
                <c:pt idx="42">
                  <c:v>-124.64656457909092</c:v>
                </c:pt>
                <c:pt idx="43">
                  <c:v>-115.24314314232078</c:v>
                </c:pt>
                <c:pt idx="44">
                  <c:v>-255.39085546616286</c:v>
                </c:pt>
                <c:pt idx="45">
                  <c:v>-192.75899656920663</c:v>
                </c:pt>
                <c:pt idx="46">
                  <c:v>-154.27916881772725</c:v>
                </c:pt>
                <c:pt idx="47">
                  <c:v>-145.95678292367262</c:v>
                </c:pt>
                <c:pt idx="48">
                  <c:v>-213.40895754000923</c:v>
                </c:pt>
                <c:pt idx="49">
                  <c:v>-145.76331348154881</c:v>
                </c:pt>
                <c:pt idx="50">
                  <c:v>-124.63887418727273</c:v>
                </c:pt>
                <c:pt idx="51">
                  <c:v>-114.1438219555929</c:v>
                </c:pt>
                <c:pt idx="52">
                  <c:v>-259.89397059454546</c:v>
                </c:pt>
                <c:pt idx="53">
                  <c:v>-214.20382023863633</c:v>
                </c:pt>
                <c:pt idx="54">
                  <c:v>-187.44843101045453</c:v>
                </c:pt>
                <c:pt idx="55">
                  <c:v>-189.1114244981818</c:v>
                </c:pt>
                <c:pt idx="56">
                  <c:v>-27.117471806471766</c:v>
                </c:pt>
                <c:pt idx="57">
                  <c:v>-25.701704757023588</c:v>
                </c:pt>
                <c:pt idx="58">
                  <c:v>-28.201495883316845</c:v>
                </c:pt>
                <c:pt idx="59">
                  <c:v>-16.383947011197446</c:v>
                </c:pt>
                <c:pt idx="60">
                  <c:v>-15.12091571295254</c:v>
                </c:pt>
                <c:pt idx="61">
                  <c:v>-17.342548367805364</c:v>
                </c:pt>
                <c:pt idx="62">
                  <c:v>-23.832751018034067</c:v>
                </c:pt>
                <c:pt idx="63">
                  <c:v>-21.947014866586656</c:v>
                </c:pt>
                <c:pt idx="64">
                  <c:v>-24.14021413154714</c:v>
                </c:pt>
                <c:pt idx="65">
                  <c:v>-30.107454371263827</c:v>
                </c:pt>
                <c:pt idx="66">
                  <c:v>-24.293894151700187</c:v>
                </c:pt>
                <c:pt idx="67">
                  <c:v>-25.175673722602554</c:v>
                </c:pt>
                <c:pt idx="68">
                  <c:v>-38.838407071073505</c:v>
                </c:pt>
                <c:pt idx="69">
                  <c:v>-36.307294748012758</c:v>
                </c:pt>
                <c:pt idx="70">
                  <c:v>-35.372132744504377</c:v>
                </c:pt>
                <c:pt idx="71">
                  <c:v>-25.820765350431557</c:v>
                </c:pt>
                <c:pt idx="72">
                  <c:v>-22.980542093091664</c:v>
                </c:pt>
                <c:pt idx="73">
                  <c:v>-24.679991943322882</c:v>
                </c:pt>
                <c:pt idx="74">
                  <c:v>-55.447374872699811</c:v>
                </c:pt>
                <c:pt idx="75">
                  <c:v>-107.19482828532016</c:v>
                </c:pt>
                <c:pt idx="76">
                  <c:v>-111.10165390514273</c:v>
                </c:pt>
                <c:pt idx="77">
                  <c:v>-114.61292026895501</c:v>
                </c:pt>
              </c:numCache>
            </c:numRef>
          </c:xVal>
          <c:yVal>
            <c:numRef>
              <c:f>rates!$AB$4:$AB$81</c:f>
              <c:numCache>
                <c:formatCode>General</c:formatCode>
                <c:ptCount val="78"/>
                <c:pt idx="1">
                  <c:v>-21.362838908228774</c:v>
                </c:pt>
                <c:pt idx="5">
                  <c:v>17.952493767288509</c:v>
                </c:pt>
                <c:pt idx="9">
                  <c:v>14.353584882776197</c:v>
                </c:pt>
                <c:pt idx="13">
                  <c:v>1.3395689225632239</c:v>
                </c:pt>
                <c:pt idx="17">
                  <c:v>-10.892658834804024</c:v>
                </c:pt>
                <c:pt idx="21">
                  <c:v>-1.1473906900049826</c:v>
                </c:pt>
                <c:pt idx="25">
                  <c:v>-101.88961742146051</c:v>
                </c:pt>
                <c:pt idx="29">
                  <c:v>9.1216262788984608</c:v>
                </c:pt>
                <c:pt idx="33">
                  <c:v>31.81728299913453</c:v>
                </c:pt>
                <c:pt idx="37">
                  <c:v>38.068436144245453</c:v>
                </c:pt>
                <c:pt idx="41">
                  <c:v>29.707591779604734</c:v>
                </c:pt>
                <c:pt idx="45">
                  <c:v>33.510165768715524</c:v>
                </c:pt>
                <c:pt idx="49">
                  <c:v>28.145250998618117</c:v>
                </c:pt>
                <c:pt idx="53">
                  <c:v>-14.111031969545458</c:v>
                </c:pt>
                <c:pt idx="56">
                  <c:v>-22.72915310329272</c:v>
                </c:pt>
                <c:pt idx="59">
                  <c:v>-11.472939488243489</c:v>
                </c:pt>
                <c:pt idx="62">
                  <c:v>-18.698443713088764</c:v>
                </c:pt>
                <c:pt idx="65">
                  <c:v>-24.2378086871961</c:v>
                </c:pt>
                <c:pt idx="68">
                  <c:v>-32.162775113809559</c:v>
                </c:pt>
                <c:pt idx="71">
                  <c:v>-20.595815938253843</c:v>
                </c:pt>
                <c:pt idx="75">
                  <c:v>-94.150028477589231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581-2244-A438-11F3BDF96D4F}"/>
            </c:ext>
          </c:extLst>
        </c:ser>
        <c:ser>
          <c:idx val="2"/>
          <c:order val="2"/>
          <c:tx>
            <c:v>2013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rates!$K$4:$K$81</c:f>
              <c:numCache>
                <c:formatCode>General</c:formatCode>
                <c:ptCount val="78"/>
                <c:pt idx="0">
                  <c:v>-221.5130122391538</c:v>
                </c:pt>
                <c:pt idx="1">
                  <c:v>-164.43526626386867</c:v>
                </c:pt>
                <c:pt idx="2">
                  <c:v>-136.9295812372404</c:v>
                </c:pt>
                <c:pt idx="3">
                  <c:v>-131.77955198274122</c:v>
                </c:pt>
                <c:pt idx="4">
                  <c:v>-171.84191002152272</c:v>
                </c:pt>
                <c:pt idx="5">
                  <c:v>-150.26133174860783</c:v>
                </c:pt>
                <c:pt idx="6">
                  <c:v>-137.02301030814215</c:v>
                </c:pt>
                <c:pt idx="7">
                  <c:v>-125.3578722530962</c:v>
                </c:pt>
                <c:pt idx="8">
                  <c:v>-228.58371257246523</c:v>
                </c:pt>
                <c:pt idx="9">
                  <c:v>-171.94505618873731</c:v>
                </c:pt>
                <c:pt idx="10">
                  <c:v>-150.9348616738333</c:v>
                </c:pt>
                <c:pt idx="11">
                  <c:v>-145.52881874386333</c:v>
                </c:pt>
                <c:pt idx="12">
                  <c:v>-207.27123935927938</c:v>
                </c:pt>
                <c:pt idx="13">
                  <c:v>-176.57088846226645</c:v>
                </c:pt>
                <c:pt idx="14">
                  <c:v>-149.53909001306667</c:v>
                </c:pt>
                <c:pt idx="15">
                  <c:v>-140.21121073073334</c:v>
                </c:pt>
                <c:pt idx="16">
                  <c:v>-255.39085546616286</c:v>
                </c:pt>
                <c:pt idx="17">
                  <c:v>-231.21852651569512</c:v>
                </c:pt>
                <c:pt idx="18">
                  <c:v>-190.6767635327019</c:v>
                </c:pt>
                <c:pt idx="19">
                  <c:v>-181.11267340617695</c:v>
                </c:pt>
                <c:pt idx="20">
                  <c:v>-213.40895754000923</c:v>
                </c:pt>
                <c:pt idx="21">
                  <c:v>-169.41463497290783</c:v>
                </c:pt>
                <c:pt idx="22">
                  <c:v>-147.65737136602368</c:v>
                </c:pt>
                <c:pt idx="23">
                  <c:v>-140.50650642134335</c:v>
                </c:pt>
                <c:pt idx="24">
                  <c:v>-310.42260857420456</c:v>
                </c:pt>
                <c:pt idx="25">
                  <c:v>-326.76992007256206</c:v>
                </c:pt>
                <c:pt idx="26">
                  <c:v>-298.85096165939848</c:v>
                </c:pt>
                <c:pt idx="27">
                  <c:v>-303.66320725283526</c:v>
                </c:pt>
                <c:pt idx="28">
                  <c:v>-221.5130122391538</c:v>
                </c:pt>
                <c:pt idx="29">
                  <c:v>-137.14380830299717</c:v>
                </c:pt>
                <c:pt idx="30">
                  <c:v>-110.82276580272725</c:v>
                </c:pt>
                <c:pt idx="31">
                  <c:v>-103.27253375384004</c:v>
                </c:pt>
                <c:pt idx="32">
                  <c:v>-171.84191002152272</c:v>
                </c:pt>
                <c:pt idx="33">
                  <c:v>-134.20231154605744</c:v>
                </c:pt>
                <c:pt idx="34">
                  <c:v>-121.73527144863635</c:v>
                </c:pt>
                <c:pt idx="35">
                  <c:v>-111.07643773383295</c:v>
                </c:pt>
                <c:pt idx="36">
                  <c:v>-228.58371257246523</c:v>
                </c:pt>
                <c:pt idx="37">
                  <c:v>-148.40271216494128</c:v>
                </c:pt>
                <c:pt idx="38">
                  <c:v>-128.95997597590909</c:v>
                </c:pt>
                <c:pt idx="39">
                  <c:v>-121.2908884302029</c:v>
                </c:pt>
                <c:pt idx="40">
                  <c:v>-207.27123935927938</c:v>
                </c:pt>
                <c:pt idx="41">
                  <c:v>-146.91739972079702</c:v>
                </c:pt>
                <c:pt idx="42">
                  <c:v>-124.64656457909092</c:v>
                </c:pt>
                <c:pt idx="43">
                  <c:v>-115.24314314232078</c:v>
                </c:pt>
                <c:pt idx="44">
                  <c:v>-255.39085546616286</c:v>
                </c:pt>
                <c:pt idx="45">
                  <c:v>-192.75899656920663</c:v>
                </c:pt>
                <c:pt idx="46">
                  <c:v>-154.27916881772725</c:v>
                </c:pt>
                <c:pt idx="47">
                  <c:v>-145.95678292367262</c:v>
                </c:pt>
                <c:pt idx="48">
                  <c:v>-213.40895754000923</c:v>
                </c:pt>
                <c:pt idx="49">
                  <c:v>-145.76331348154881</c:v>
                </c:pt>
                <c:pt idx="50">
                  <c:v>-124.63887418727273</c:v>
                </c:pt>
                <c:pt idx="51">
                  <c:v>-114.1438219555929</c:v>
                </c:pt>
                <c:pt idx="52">
                  <c:v>-259.89397059454546</c:v>
                </c:pt>
                <c:pt idx="53">
                  <c:v>-214.20382023863633</c:v>
                </c:pt>
                <c:pt idx="54">
                  <c:v>-187.44843101045453</c:v>
                </c:pt>
                <c:pt idx="55">
                  <c:v>-189.1114244981818</c:v>
                </c:pt>
                <c:pt idx="56">
                  <c:v>-27.117471806471766</c:v>
                </c:pt>
                <c:pt idx="57">
                  <c:v>-25.701704757023588</c:v>
                </c:pt>
                <c:pt idx="58">
                  <c:v>-28.201495883316845</c:v>
                </c:pt>
                <c:pt idx="59">
                  <c:v>-16.383947011197446</c:v>
                </c:pt>
                <c:pt idx="60">
                  <c:v>-15.12091571295254</c:v>
                </c:pt>
                <c:pt idx="61">
                  <c:v>-17.342548367805364</c:v>
                </c:pt>
                <c:pt idx="62">
                  <c:v>-23.832751018034067</c:v>
                </c:pt>
                <c:pt idx="63">
                  <c:v>-21.947014866586656</c:v>
                </c:pt>
                <c:pt idx="64">
                  <c:v>-24.14021413154714</c:v>
                </c:pt>
                <c:pt idx="65">
                  <c:v>-30.107454371263827</c:v>
                </c:pt>
                <c:pt idx="66">
                  <c:v>-24.293894151700187</c:v>
                </c:pt>
                <c:pt idx="67">
                  <c:v>-25.175673722602554</c:v>
                </c:pt>
                <c:pt idx="68">
                  <c:v>-38.838407071073505</c:v>
                </c:pt>
                <c:pt idx="69">
                  <c:v>-36.307294748012758</c:v>
                </c:pt>
                <c:pt idx="70">
                  <c:v>-35.372132744504377</c:v>
                </c:pt>
                <c:pt idx="71">
                  <c:v>-25.820765350431557</c:v>
                </c:pt>
                <c:pt idx="72">
                  <c:v>-22.980542093091664</c:v>
                </c:pt>
                <c:pt idx="73">
                  <c:v>-24.679991943322882</c:v>
                </c:pt>
                <c:pt idx="74">
                  <c:v>-55.447374872699811</c:v>
                </c:pt>
                <c:pt idx="75">
                  <c:v>-107.19482828532016</c:v>
                </c:pt>
                <c:pt idx="76">
                  <c:v>-111.10165390514273</c:v>
                </c:pt>
                <c:pt idx="77">
                  <c:v>-114.61292026895501</c:v>
                </c:pt>
              </c:numCache>
            </c:numRef>
          </c:xVal>
          <c:yVal>
            <c:numRef>
              <c:f>rates!$AC$4:$AC$81</c:f>
              <c:numCache>
                <c:formatCode>General</c:formatCode>
                <c:ptCount val="78"/>
                <c:pt idx="2">
                  <c:v>-14.951129064005478</c:v>
                </c:pt>
                <c:pt idx="6">
                  <c:v>29.026331687407126</c:v>
                </c:pt>
                <c:pt idx="10">
                  <c:v>19.74345269881514</c:v>
                </c:pt>
                <c:pt idx="14">
                  <c:v>13.685028151405568</c:v>
                </c:pt>
                <c:pt idx="18">
                  <c:v>-11.745557238894811</c:v>
                </c:pt>
                <c:pt idx="22">
                  <c:v>11.30926446119571</c:v>
                </c:pt>
                <c:pt idx="26">
                  <c:v>-45.169262928189681</c:v>
                </c:pt>
                <c:pt idx="30">
                  <c:v>7.5754748345454495</c:v>
                </c:pt>
                <c:pt idx="34">
                  <c:v>39.270940676818178</c:v>
                </c:pt>
                <c:pt idx="38">
                  <c:v>37.298092445000002</c:v>
                </c:pt>
                <c:pt idx="42">
                  <c:v>31.392344484545447</c:v>
                </c:pt>
                <c:pt idx="46">
                  <c:v>15.917538610909084</c:v>
                </c:pt>
                <c:pt idx="50">
                  <c:v>28.906012078181821</c:v>
                </c:pt>
                <c:pt idx="54">
                  <c:v>42.764631672272728</c:v>
                </c:pt>
                <c:pt idx="57">
                  <c:v>-21.800764615023191</c:v>
                </c:pt>
                <c:pt idx="60">
                  <c:v>-10.576480448404755</c:v>
                </c:pt>
                <c:pt idx="63">
                  <c:v>-17.552147134065471</c:v>
                </c:pt>
                <c:pt idx="66">
                  <c:v>-17.679177469306303</c:v>
                </c:pt>
                <c:pt idx="69">
                  <c:v>-28.29685141297594</c:v>
                </c:pt>
                <c:pt idx="72">
                  <c:v>-17.866455652570838</c:v>
                </c:pt>
                <c:pt idx="76">
                  <c:v>-88.110681950788305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581-2244-A438-11F3BDF96D4F}"/>
            </c:ext>
          </c:extLst>
        </c:ser>
        <c:ser>
          <c:idx val="3"/>
          <c:order val="3"/>
          <c:tx>
            <c:v>2017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rates!$K$4:$K$81</c:f>
              <c:numCache>
                <c:formatCode>General</c:formatCode>
                <c:ptCount val="78"/>
                <c:pt idx="0">
                  <c:v>-221.5130122391538</c:v>
                </c:pt>
                <c:pt idx="1">
                  <c:v>-164.43526626386867</c:v>
                </c:pt>
                <c:pt idx="2">
                  <c:v>-136.9295812372404</c:v>
                </c:pt>
                <c:pt idx="3">
                  <c:v>-131.77955198274122</c:v>
                </c:pt>
                <c:pt idx="4">
                  <c:v>-171.84191002152272</c:v>
                </c:pt>
                <c:pt idx="5">
                  <c:v>-150.26133174860783</c:v>
                </c:pt>
                <c:pt idx="6">
                  <c:v>-137.02301030814215</c:v>
                </c:pt>
                <c:pt idx="7">
                  <c:v>-125.3578722530962</c:v>
                </c:pt>
                <c:pt idx="8">
                  <c:v>-228.58371257246523</c:v>
                </c:pt>
                <c:pt idx="9">
                  <c:v>-171.94505618873731</c:v>
                </c:pt>
                <c:pt idx="10">
                  <c:v>-150.9348616738333</c:v>
                </c:pt>
                <c:pt idx="11">
                  <c:v>-145.52881874386333</c:v>
                </c:pt>
                <c:pt idx="12">
                  <c:v>-207.27123935927938</c:v>
                </c:pt>
                <c:pt idx="13">
                  <c:v>-176.57088846226645</c:v>
                </c:pt>
                <c:pt idx="14">
                  <c:v>-149.53909001306667</c:v>
                </c:pt>
                <c:pt idx="15">
                  <c:v>-140.21121073073334</c:v>
                </c:pt>
                <c:pt idx="16">
                  <c:v>-255.39085546616286</c:v>
                </c:pt>
                <c:pt idx="17">
                  <c:v>-231.21852651569512</c:v>
                </c:pt>
                <c:pt idx="18">
                  <c:v>-190.6767635327019</c:v>
                </c:pt>
                <c:pt idx="19">
                  <c:v>-181.11267340617695</c:v>
                </c:pt>
                <c:pt idx="20">
                  <c:v>-213.40895754000923</c:v>
                </c:pt>
                <c:pt idx="21">
                  <c:v>-169.41463497290783</c:v>
                </c:pt>
                <c:pt idx="22">
                  <c:v>-147.65737136602368</c:v>
                </c:pt>
                <c:pt idx="23">
                  <c:v>-140.50650642134335</c:v>
                </c:pt>
                <c:pt idx="24">
                  <c:v>-310.42260857420456</c:v>
                </c:pt>
                <c:pt idx="25">
                  <c:v>-326.76992007256206</c:v>
                </c:pt>
                <c:pt idx="26">
                  <c:v>-298.85096165939848</c:v>
                </c:pt>
                <c:pt idx="27">
                  <c:v>-303.66320725283526</c:v>
                </c:pt>
                <c:pt idx="28">
                  <c:v>-221.5130122391538</c:v>
                </c:pt>
                <c:pt idx="29">
                  <c:v>-137.14380830299717</c:v>
                </c:pt>
                <c:pt idx="30">
                  <c:v>-110.82276580272725</c:v>
                </c:pt>
                <c:pt idx="31">
                  <c:v>-103.27253375384004</c:v>
                </c:pt>
                <c:pt idx="32">
                  <c:v>-171.84191002152272</c:v>
                </c:pt>
                <c:pt idx="33">
                  <c:v>-134.20231154605744</c:v>
                </c:pt>
                <c:pt idx="34">
                  <c:v>-121.73527144863635</c:v>
                </c:pt>
                <c:pt idx="35">
                  <c:v>-111.07643773383295</c:v>
                </c:pt>
                <c:pt idx="36">
                  <c:v>-228.58371257246523</c:v>
                </c:pt>
                <c:pt idx="37">
                  <c:v>-148.40271216494128</c:v>
                </c:pt>
                <c:pt idx="38">
                  <c:v>-128.95997597590909</c:v>
                </c:pt>
                <c:pt idx="39">
                  <c:v>-121.2908884302029</c:v>
                </c:pt>
                <c:pt idx="40">
                  <c:v>-207.27123935927938</c:v>
                </c:pt>
                <c:pt idx="41">
                  <c:v>-146.91739972079702</c:v>
                </c:pt>
                <c:pt idx="42">
                  <c:v>-124.64656457909092</c:v>
                </c:pt>
                <c:pt idx="43">
                  <c:v>-115.24314314232078</c:v>
                </c:pt>
                <c:pt idx="44">
                  <c:v>-255.39085546616286</c:v>
                </c:pt>
                <c:pt idx="45">
                  <c:v>-192.75899656920663</c:v>
                </c:pt>
                <c:pt idx="46">
                  <c:v>-154.27916881772725</c:v>
                </c:pt>
                <c:pt idx="47">
                  <c:v>-145.95678292367262</c:v>
                </c:pt>
                <c:pt idx="48">
                  <c:v>-213.40895754000923</c:v>
                </c:pt>
                <c:pt idx="49">
                  <c:v>-145.76331348154881</c:v>
                </c:pt>
                <c:pt idx="50">
                  <c:v>-124.63887418727273</c:v>
                </c:pt>
                <c:pt idx="51">
                  <c:v>-114.1438219555929</c:v>
                </c:pt>
                <c:pt idx="52">
                  <c:v>-259.89397059454546</c:v>
                </c:pt>
                <c:pt idx="53">
                  <c:v>-214.20382023863633</c:v>
                </c:pt>
                <c:pt idx="54">
                  <c:v>-187.44843101045453</c:v>
                </c:pt>
                <c:pt idx="55">
                  <c:v>-189.1114244981818</c:v>
                </c:pt>
                <c:pt idx="56">
                  <c:v>-27.117471806471766</c:v>
                </c:pt>
                <c:pt idx="57">
                  <c:v>-25.701704757023588</c:v>
                </c:pt>
                <c:pt idx="58">
                  <c:v>-28.201495883316845</c:v>
                </c:pt>
                <c:pt idx="59">
                  <c:v>-16.383947011197446</c:v>
                </c:pt>
                <c:pt idx="60">
                  <c:v>-15.12091571295254</c:v>
                </c:pt>
                <c:pt idx="61">
                  <c:v>-17.342548367805364</c:v>
                </c:pt>
                <c:pt idx="62">
                  <c:v>-23.832751018034067</c:v>
                </c:pt>
                <c:pt idx="63">
                  <c:v>-21.947014866586656</c:v>
                </c:pt>
                <c:pt idx="64">
                  <c:v>-24.14021413154714</c:v>
                </c:pt>
                <c:pt idx="65">
                  <c:v>-30.107454371263827</c:v>
                </c:pt>
                <c:pt idx="66">
                  <c:v>-24.293894151700187</c:v>
                </c:pt>
                <c:pt idx="67">
                  <c:v>-25.175673722602554</c:v>
                </c:pt>
                <c:pt idx="68">
                  <c:v>-38.838407071073505</c:v>
                </c:pt>
                <c:pt idx="69">
                  <c:v>-36.307294748012758</c:v>
                </c:pt>
                <c:pt idx="70">
                  <c:v>-35.372132744504377</c:v>
                </c:pt>
                <c:pt idx="71">
                  <c:v>-25.820765350431557</c:v>
                </c:pt>
                <c:pt idx="72">
                  <c:v>-22.980542093091664</c:v>
                </c:pt>
                <c:pt idx="73">
                  <c:v>-24.679991943322882</c:v>
                </c:pt>
                <c:pt idx="74">
                  <c:v>-55.447374872699811</c:v>
                </c:pt>
                <c:pt idx="75">
                  <c:v>-107.19482828532016</c:v>
                </c:pt>
                <c:pt idx="76">
                  <c:v>-111.10165390514273</c:v>
                </c:pt>
                <c:pt idx="77">
                  <c:v>-114.61292026895501</c:v>
                </c:pt>
              </c:numCache>
            </c:numRef>
          </c:xVal>
          <c:yVal>
            <c:numRef>
              <c:f>rates!$AD$4:$AD$81</c:f>
              <c:numCache>
                <c:formatCode>General</c:formatCode>
                <c:ptCount val="78"/>
                <c:pt idx="3">
                  <c:v>-6.4981419918723375</c:v>
                </c:pt>
                <c:pt idx="7">
                  <c:v>22.495326393709242</c:v>
                </c:pt>
                <c:pt idx="11">
                  <c:v>13.595185362998969</c:v>
                </c:pt>
                <c:pt idx="15">
                  <c:v>7.3385965831930449</c:v>
                </c:pt>
                <c:pt idx="19">
                  <c:v>-13.422665657939213</c:v>
                </c:pt>
                <c:pt idx="23">
                  <c:v>8.6289173057620445</c:v>
                </c:pt>
                <c:pt idx="27">
                  <c:v>-29.910701681151622</c:v>
                </c:pt>
                <c:pt idx="31">
                  <c:v>15.625200935069547</c:v>
                </c:pt>
                <c:pt idx="35">
                  <c:v>36.208804903548582</c:v>
                </c:pt>
                <c:pt idx="39">
                  <c:v>31.329646184521142</c:v>
                </c:pt>
                <c:pt idx="43">
                  <c:v>25.408505730763807</c:v>
                </c:pt>
                <c:pt idx="47">
                  <c:v>13.763017502470767</c:v>
                </c:pt>
                <c:pt idx="51">
                  <c:v>24.0369884039917</c:v>
                </c:pt>
                <c:pt idx="55">
                  <c:v>58.392204537272733</c:v>
                </c:pt>
                <c:pt idx="58">
                  <c:v>-22.11153672723426</c:v>
                </c:pt>
                <c:pt idx="61">
                  <c:v>-11.01255930075337</c:v>
                </c:pt>
                <c:pt idx="64">
                  <c:v>-17.636935857598822</c:v>
                </c:pt>
                <c:pt idx="67">
                  <c:v>-16.973660701994337</c:v>
                </c:pt>
                <c:pt idx="70">
                  <c:v>-25.713806330911233</c:v>
                </c:pt>
                <c:pt idx="73">
                  <c:v>-17.589925635558661</c:v>
                </c:pt>
                <c:pt idx="77">
                  <c:v>-88.786834355384258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581-2244-A438-11F3BDF96D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2716280"/>
        <c:axId val="562716672"/>
      </c:scatterChart>
      <c:valAx>
        <c:axId val="562716280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2716672"/>
        <c:crosses val="autoZero"/>
        <c:crossBetween val="midCat"/>
      </c:valAx>
      <c:valAx>
        <c:axId val="562716672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27162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930333817126268E-2"/>
          <c:y val="4.2145593869731802E-2"/>
          <c:w val="3.0478955007256895E-2"/>
          <c:h val="1.1972727546987661E-2"/>
        </c:manualLayout>
      </c:layout>
      <c:scatterChart>
        <c:scatterStyle val="lineMarker"/>
        <c:varyColors val="0"/>
        <c:ser>
          <c:idx val="0"/>
          <c:order val="0"/>
          <c:tx>
            <c:v>Total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pcts!$K$4:$K$81</c:f>
              <c:numCache>
                <c:formatCode>General</c:formatCode>
                <c:ptCount val="78"/>
                <c:pt idx="0">
                  <c:v>2.9269587370000032</c:v>
                </c:pt>
                <c:pt idx="1">
                  <c:v>10.396103636499999</c:v>
                </c:pt>
                <c:pt idx="2">
                  <c:v>9.2132821050000047</c:v>
                </c:pt>
                <c:pt idx="3">
                  <c:v>6.6442946119999995</c:v>
                </c:pt>
                <c:pt idx="4">
                  <c:v>-0.19509193999999752</c:v>
                </c:pt>
                <c:pt idx="5">
                  <c:v>-2.7318558306999972</c:v>
                </c:pt>
                <c:pt idx="6">
                  <c:v>-7.2486309319999975</c:v>
                </c:pt>
                <c:pt idx="7">
                  <c:v>-5.8322419349999999</c:v>
                </c:pt>
                <c:pt idx="8">
                  <c:v>-3.0335248509999957</c:v>
                </c:pt>
                <c:pt idx="9">
                  <c:v>-1.3667662169999986</c:v>
                </c:pt>
                <c:pt idx="10">
                  <c:v>-4.2902181280000011</c:v>
                </c:pt>
                <c:pt idx="11">
                  <c:v>-2.3625310299999995</c:v>
                </c:pt>
                <c:pt idx="12">
                  <c:v>2.1907447340000026</c:v>
                </c:pt>
                <c:pt idx="13">
                  <c:v>0.83835710369999816</c:v>
                </c:pt>
                <c:pt idx="14">
                  <c:v>-4.9090532049999993</c:v>
                </c:pt>
                <c:pt idx="15">
                  <c:v>-2.9592858399999997</c:v>
                </c:pt>
                <c:pt idx="16">
                  <c:v>-3.4836634070000017</c:v>
                </c:pt>
                <c:pt idx="17">
                  <c:v>1.8453842750000025</c:v>
                </c:pt>
                <c:pt idx="18">
                  <c:v>0.20242856400000164</c:v>
                </c:pt>
                <c:pt idx="19">
                  <c:v>0.89267308700000392</c:v>
                </c:pt>
                <c:pt idx="20">
                  <c:v>3.483357700000056E-2</c:v>
                </c:pt>
                <c:pt idx="21">
                  <c:v>2.3142245675000019</c:v>
                </c:pt>
                <c:pt idx="22">
                  <c:v>-2.2539430949999986</c:v>
                </c:pt>
                <c:pt idx="23">
                  <c:v>-1.3866185999999985</c:v>
                </c:pt>
                <c:pt idx="24">
                  <c:v>13.75825631800001</c:v>
                </c:pt>
                <c:pt idx="25">
                  <c:v>11.686142097000014</c:v>
                </c:pt>
                <c:pt idx="26">
                  <c:v>3.5943390980000096</c:v>
                </c:pt>
                <c:pt idx="27">
                  <c:v>1.3868939389999984</c:v>
                </c:pt>
                <c:pt idx="28">
                  <c:v>2.9269587370000032</c:v>
                </c:pt>
                <c:pt idx="29">
                  <c:v>0.40936340020000017</c:v>
                </c:pt>
                <c:pt idx="30">
                  <c:v>-8.314870799999774E-2</c:v>
                </c:pt>
                <c:pt idx="31">
                  <c:v>-3.7469336129999995</c:v>
                </c:pt>
                <c:pt idx="32">
                  <c:v>-0.19509193999999752</c:v>
                </c:pt>
                <c:pt idx="33">
                  <c:v>-8.6912914599000004</c:v>
                </c:pt>
                <c:pt idx="34">
                  <c:v>-13.236476037999998</c:v>
                </c:pt>
                <c:pt idx="35">
                  <c:v>-13.291104943999997</c:v>
                </c:pt>
                <c:pt idx="36">
                  <c:v>-3.0335248509999957</c:v>
                </c:pt>
                <c:pt idx="37">
                  <c:v>-10.104266185000002</c:v>
                </c:pt>
                <c:pt idx="38">
                  <c:v>-12.832163707000001</c:v>
                </c:pt>
                <c:pt idx="39">
                  <c:v>-10.766335747999999</c:v>
                </c:pt>
                <c:pt idx="40">
                  <c:v>2.1907447340000026</c:v>
                </c:pt>
                <c:pt idx="41">
                  <c:v>-9.2873716271000006</c:v>
                </c:pt>
                <c:pt idx="42">
                  <c:v>-13.642622784</c:v>
                </c:pt>
                <c:pt idx="43">
                  <c:v>-12.069514738999999</c:v>
                </c:pt>
                <c:pt idx="44">
                  <c:v>-3.4836634070000017</c:v>
                </c:pt>
                <c:pt idx="45">
                  <c:v>-9.9924996551999996</c:v>
                </c:pt>
                <c:pt idx="46">
                  <c:v>-9.5065409870000011</c:v>
                </c:pt>
                <c:pt idx="47">
                  <c:v>-8.5397872089999964</c:v>
                </c:pt>
                <c:pt idx="48">
                  <c:v>3.483357700000056E-2</c:v>
                </c:pt>
                <c:pt idx="49">
                  <c:v>-7.6330470875999943</c:v>
                </c:pt>
                <c:pt idx="50">
                  <c:v>-10.714706262000002</c:v>
                </c:pt>
                <c:pt idx="51">
                  <c:v>-9.3552757799999959</c:v>
                </c:pt>
                <c:pt idx="52">
                  <c:v>7.3899196020000044</c:v>
                </c:pt>
                <c:pt idx="53">
                  <c:v>3.3275138730000009</c:v>
                </c:pt>
                <c:pt idx="54">
                  <c:v>-9.6174253519999997</c:v>
                </c:pt>
                <c:pt idx="55">
                  <c:v>-11.955946877999999</c:v>
                </c:pt>
                <c:pt idx="56">
                  <c:v>47.304357589445409</c:v>
                </c:pt>
                <c:pt idx="57">
                  <c:v>44.913926728455372</c:v>
                </c:pt>
                <c:pt idx="58">
                  <c:v>41.376835656750899</c:v>
                </c:pt>
                <c:pt idx="59">
                  <c:v>36.308837077261337</c:v>
                </c:pt>
                <c:pt idx="60">
                  <c:v>36.637997718686691</c:v>
                </c:pt>
                <c:pt idx="61">
                  <c:v>32.222039915775717</c:v>
                </c:pt>
                <c:pt idx="62">
                  <c:v>42.374080107900355</c:v>
                </c:pt>
                <c:pt idx="63">
                  <c:v>42.832903776432396</c:v>
                </c:pt>
                <c:pt idx="64">
                  <c:v>38.338236974335722</c:v>
                </c:pt>
                <c:pt idx="65">
                  <c:v>43.772178420310446</c:v>
                </c:pt>
                <c:pt idx="66">
                  <c:v>39.174442839983008</c:v>
                </c:pt>
                <c:pt idx="67">
                  <c:v>34.876216337484145</c:v>
                </c:pt>
                <c:pt idx="68">
                  <c:v>46.040537325844255</c:v>
                </c:pt>
                <c:pt idx="69">
                  <c:v>41.868317457516284</c:v>
                </c:pt>
                <c:pt idx="70">
                  <c:v>37.069814336250218</c:v>
                </c:pt>
                <c:pt idx="71">
                  <c:v>43.469384595999998</c:v>
                </c:pt>
                <c:pt idx="72">
                  <c:v>41.488180221919599</c:v>
                </c:pt>
                <c:pt idx="73">
                  <c:v>37.068123711775172</c:v>
                </c:pt>
                <c:pt idx="74">
                  <c:v>41.443875984000002</c:v>
                </c:pt>
                <c:pt idx="75">
                  <c:v>32.062563159</c:v>
                </c:pt>
                <c:pt idx="76">
                  <c:v>28.92930844</c:v>
                </c:pt>
                <c:pt idx="77">
                  <c:v>26.196854425000005</c:v>
                </c:pt>
              </c:numCache>
            </c:numRef>
          </c:xVal>
          <c:yVal>
            <c:numRef>
              <c:f>pcts!$N$4:$N$81</c:f>
              <c:numCache>
                <c:formatCode>General</c:formatCode>
                <c:ptCount val="78"/>
                <c:pt idx="0">
                  <c:v>4.2364646930000003</c:v>
                </c:pt>
                <c:pt idx="1">
                  <c:v>7.2160502098000006</c:v>
                </c:pt>
                <c:pt idx="2">
                  <c:v>7.4941158649999995</c:v>
                </c:pt>
                <c:pt idx="3">
                  <c:v>9.4506432999999994</c:v>
                </c:pt>
                <c:pt idx="4">
                  <c:v>3.6987347909999997</c:v>
                </c:pt>
                <c:pt idx="5">
                  <c:v>7.5694095557999992</c:v>
                </c:pt>
                <c:pt idx="6">
                  <c:v>7.167235020999998</c:v>
                </c:pt>
                <c:pt idx="7">
                  <c:v>9.4461486839999989</c:v>
                </c:pt>
                <c:pt idx="8">
                  <c:v>2.5249843449999996</c:v>
                </c:pt>
                <c:pt idx="9">
                  <c:v>6.3292993273999985</c:v>
                </c:pt>
                <c:pt idx="10">
                  <c:v>4.9678148670000013</c:v>
                </c:pt>
                <c:pt idx="11">
                  <c:v>6.4268431159999988</c:v>
                </c:pt>
                <c:pt idx="12">
                  <c:v>-0.5124561960000007</c:v>
                </c:pt>
                <c:pt idx="13">
                  <c:v>3.126681861899999</c:v>
                </c:pt>
                <c:pt idx="14">
                  <c:v>0.81838203099999851</c:v>
                </c:pt>
                <c:pt idx="15">
                  <c:v>2.4104903429999989</c:v>
                </c:pt>
                <c:pt idx="16">
                  <c:v>-2.5467250130000005</c:v>
                </c:pt>
                <c:pt idx="17">
                  <c:v>-0.53958414000000243</c:v>
                </c:pt>
                <c:pt idx="18">
                  <c:v>-3.6152723330000014</c:v>
                </c:pt>
                <c:pt idx="19">
                  <c:v>-2.2796178130000007</c:v>
                </c:pt>
                <c:pt idx="20">
                  <c:v>1.7322086190000006</c:v>
                </c:pt>
                <c:pt idx="21">
                  <c:v>5.0991984062000011</c:v>
                </c:pt>
                <c:pt idx="22">
                  <c:v>3.9656882039999992</c:v>
                </c:pt>
                <c:pt idx="23">
                  <c:v>5.5403298299999983</c:v>
                </c:pt>
                <c:pt idx="24">
                  <c:v>-9.0978038540000004</c:v>
                </c:pt>
                <c:pt idx="25">
                  <c:v>-3.7980640340000003</c:v>
                </c:pt>
                <c:pt idx="26">
                  <c:v>-3.1720882910000014</c:v>
                </c:pt>
                <c:pt idx="27">
                  <c:v>-2.598454158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CAE-49B4-85E4-61AA579A8AE2}"/>
            </c:ext>
          </c:extLst>
        </c:ser>
        <c:ser>
          <c:idx val="1"/>
          <c:order val="1"/>
          <c:tx>
            <c:v>Disposed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pcts!$K$4:$K$81</c:f>
              <c:numCache>
                <c:formatCode>General</c:formatCode>
                <c:ptCount val="78"/>
                <c:pt idx="0">
                  <c:v>2.9269587370000032</c:v>
                </c:pt>
                <c:pt idx="1">
                  <c:v>10.396103636499999</c:v>
                </c:pt>
                <c:pt idx="2">
                  <c:v>9.2132821050000047</c:v>
                </c:pt>
                <c:pt idx="3">
                  <c:v>6.6442946119999995</c:v>
                </c:pt>
                <c:pt idx="4">
                  <c:v>-0.19509193999999752</c:v>
                </c:pt>
                <c:pt idx="5">
                  <c:v>-2.7318558306999972</c:v>
                </c:pt>
                <c:pt idx="6">
                  <c:v>-7.2486309319999975</c:v>
                </c:pt>
                <c:pt idx="7">
                  <c:v>-5.8322419349999999</c:v>
                </c:pt>
                <c:pt idx="8">
                  <c:v>-3.0335248509999957</c:v>
                </c:pt>
                <c:pt idx="9">
                  <c:v>-1.3667662169999986</c:v>
                </c:pt>
                <c:pt idx="10">
                  <c:v>-4.2902181280000011</c:v>
                </c:pt>
                <c:pt idx="11">
                  <c:v>-2.3625310299999995</c:v>
                </c:pt>
                <c:pt idx="12">
                  <c:v>2.1907447340000026</c:v>
                </c:pt>
                <c:pt idx="13">
                  <c:v>0.83835710369999816</c:v>
                </c:pt>
                <c:pt idx="14">
                  <c:v>-4.9090532049999993</c:v>
                </c:pt>
                <c:pt idx="15">
                  <c:v>-2.9592858399999997</c:v>
                </c:pt>
                <c:pt idx="16">
                  <c:v>-3.4836634070000017</c:v>
                </c:pt>
                <c:pt idx="17">
                  <c:v>1.8453842750000025</c:v>
                </c:pt>
                <c:pt idx="18">
                  <c:v>0.20242856400000164</c:v>
                </c:pt>
                <c:pt idx="19">
                  <c:v>0.89267308700000392</c:v>
                </c:pt>
                <c:pt idx="20">
                  <c:v>3.483357700000056E-2</c:v>
                </c:pt>
                <c:pt idx="21">
                  <c:v>2.3142245675000019</c:v>
                </c:pt>
                <c:pt idx="22">
                  <c:v>-2.2539430949999986</c:v>
                </c:pt>
                <c:pt idx="23">
                  <c:v>-1.3866185999999985</c:v>
                </c:pt>
                <c:pt idx="24">
                  <c:v>13.75825631800001</c:v>
                </c:pt>
                <c:pt idx="25">
                  <c:v>11.686142097000014</c:v>
                </c:pt>
                <c:pt idx="26">
                  <c:v>3.5943390980000096</c:v>
                </c:pt>
                <c:pt idx="27">
                  <c:v>1.3868939389999984</c:v>
                </c:pt>
                <c:pt idx="28">
                  <c:v>2.9269587370000032</c:v>
                </c:pt>
                <c:pt idx="29">
                  <c:v>0.40936340020000017</c:v>
                </c:pt>
                <c:pt idx="30">
                  <c:v>-8.314870799999774E-2</c:v>
                </c:pt>
                <c:pt idx="31">
                  <c:v>-3.7469336129999995</c:v>
                </c:pt>
                <c:pt idx="32">
                  <c:v>-0.19509193999999752</c:v>
                </c:pt>
                <c:pt idx="33">
                  <c:v>-8.6912914599000004</c:v>
                </c:pt>
                <c:pt idx="34">
                  <c:v>-13.236476037999998</c:v>
                </c:pt>
                <c:pt idx="35">
                  <c:v>-13.291104943999997</c:v>
                </c:pt>
                <c:pt idx="36">
                  <c:v>-3.0335248509999957</c:v>
                </c:pt>
                <c:pt idx="37">
                  <c:v>-10.104266185000002</c:v>
                </c:pt>
                <c:pt idx="38">
                  <c:v>-12.832163707000001</c:v>
                </c:pt>
                <c:pt idx="39">
                  <c:v>-10.766335747999999</c:v>
                </c:pt>
                <c:pt idx="40">
                  <c:v>2.1907447340000026</c:v>
                </c:pt>
                <c:pt idx="41">
                  <c:v>-9.2873716271000006</c:v>
                </c:pt>
                <c:pt idx="42">
                  <c:v>-13.642622784</c:v>
                </c:pt>
                <c:pt idx="43">
                  <c:v>-12.069514738999999</c:v>
                </c:pt>
                <c:pt idx="44">
                  <c:v>-3.4836634070000017</c:v>
                </c:pt>
                <c:pt idx="45">
                  <c:v>-9.9924996551999996</c:v>
                </c:pt>
                <c:pt idx="46">
                  <c:v>-9.5065409870000011</c:v>
                </c:pt>
                <c:pt idx="47">
                  <c:v>-8.5397872089999964</c:v>
                </c:pt>
                <c:pt idx="48">
                  <c:v>3.483357700000056E-2</c:v>
                </c:pt>
                <c:pt idx="49">
                  <c:v>-7.6330470875999943</c:v>
                </c:pt>
                <c:pt idx="50">
                  <c:v>-10.714706262000002</c:v>
                </c:pt>
                <c:pt idx="51">
                  <c:v>-9.3552757799999959</c:v>
                </c:pt>
                <c:pt idx="52">
                  <c:v>7.3899196020000044</c:v>
                </c:pt>
                <c:pt idx="53">
                  <c:v>3.3275138730000009</c:v>
                </c:pt>
                <c:pt idx="54">
                  <c:v>-9.6174253519999997</c:v>
                </c:pt>
                <c:pt idx="55">
                  <c:v>-11.955946877999999</c:v>
                </c:pt>
                <c:pt idx="56">
                  <c:v>47.304357589445409</c:v>
                </c:pt>
                <c:pt idx="57">
                  <c:v>44.913926728455372</c:v>
                </c:pt>
                <c:pt idx="58">
                  <c:v>41.376835656750899</c:v>
                </c:pt>
                <c:pt idx="59">
                  <c:v>36.308837077261337</c:v>
                </c:pt>
                <c:pt idx="60">
                  <c:v>36.637997718686691</c:v>
                </c:pt>
                <c:pt idx="61">
                  <c:v>32.222039915775717</c:v>
                </c:pt>
                <c:pt idx="62">
                  <c:v>42.374080107900355</c:v>
                </c:pt>
                <c:pt idx="63">
                  <c:v>42.832903776432396</c:v>
                </c:pt>
                <c:pt idx="64">
                  <c:v>38.338236974335722</c:v>
                </c:pt>
                <c:pt idx="65">
                  <c:v>43.772178420310446</c:v>
                </c:pt>
                <c:pt idx="66">
                  <c:v>39.174442839983008</c:v>
                </c:pt>
                <c:pt idx="67">
                  <c:v>34.876216337484145</c:v>
                </c:pt>
                <c:pt idx="68">
                  <c:v>46.040537325844255</c:v>
                </c:pt>
                <c:pt idx="69">
                  <c:v>41.868317457516284</c:v>
                </c:pt>
                <c:pt idx="70">
                  <c:v>37.069814336250218</c:v>
                </c:pt>
                <c:pt idx="71">
                  <c:v>43.469384595999998</c:v>
                </c:pt>
                <c:pt idx="72">
                  <c:v>41.488180221919599</c:v>
                </c:pt>
                <c:pt idx="73">
                  <c:v>37.068123711775172</c:v>
                </c:pt>
                <c:pt idx="74">
                  <c:v>41.443875984000002</c:v>
                </c:pt>
                <c:pt idx="75">
                  <c:v>32.062563159</c:v>
                </c:pt>
                <c:pt idx="76">
                  <c:v>28.92930844</c:v>
                </c:pt>
                <c:pt idx="77">
                  <c:v>26.196854425000005</c:v>
                </c:pt>
              </c:numCache>
            </c:numRef>
          </c:xVal>
          <c:yVal>
            <c:numRef>
              <c:f>pcts!$O$4:$O$81</c:f>
              <c:numCache>
                <c:formatCode>General</c:formatCode>
                <c:ptCount val="78"/>
                <c:pt idx="28">
                  <c:v>4.23646469</c:v>
                </c:pt>
                <c:pt idx="29">
                  <c:v>7.2160502099999997</c:v>
                </c:pt>
                <c:pt idx="30">
                  <c:v>7.4941158699999999</c:v>
                </c:pt>
                <c:pt idx="31">
                  <c:v>9.4506432999999994</c:v>
                </c:pt>
                <c:pt idx="32">
                  <c:v>3.6987347900000001</c:v>
                </c:pt>
                <c:pt idx="33">
                  <c:v>7.5694095600000004</c:v>
                </c:pt>
                <c:pt idx="34">
                  <c:v>7.1672350199999997</c:v>
                </c:pt>
                <c:pt idx="35">
                  <c:v>9.4461486800000003</c:v>
                </c:pt>
                <c:pt idx="36">
                  <c:v>2.52498435</c:v>
                </c:pt>
                <c:pt idx="37">
                  <c:v>6.3292993299999996</c:v>
                </c:pt>
                <c:pt idx="38">
                  <c:v>4.9678148699999998</c:v>
                </c:pt>
                <c:pt idx="39">
                  <c:v>6.42684312</c:v>
                </c:pt>
                <c:pt idx="40">
                  <c:v>-0.51245620000000003</c:v>
                </c:pt>
                <c:pt idx="41">
                  <c:v>3.1266818600000001</c:v>
                </c:pt>
                <c:pt idx="42">
                  <c:v>0.81838202999999998</c:v>
                </c:pt>
                <c:pt idx="43">
                  <c:v>2.41049034</c:v>
                </c:pt>
                <c:pt idx="44">
                  <c:v>-2.5467250099999998</c:v>
                </c:pt>
                <c:pt idx="45">
                  <c:v>-0.53958413999999999</c:v>
                </c:pt>
                <c:pt idx="46">
                  <c:v>-3.6152723299999998</c:v>
                </c:pt>
                <c:pt idx="47">
                  <c:v>-2.27961781</c:v>
                </c:pt>
                <c:pt idx="48">
                  <c:v>1.73220862</c:v>
                </c:pt>
                <c:pt idx="49">
                  <c:v>5.0991984099999996</c:v>
                </c:pt>
                <c:pt idx="50">
                  <c:v>3.9656882000000002</c:v>
                </c:pt>
                <c:pt idx="51">
                  <c:v>5.5403298300000001</c:v>
                </c:pt>
                <c:pt idx="52">
                  <c:v>-9.09780385</c:v>
                </c:pt>
                <c:pt idx="53">
                  <c:v>-3.7980640299999999</c:v>
                </c:pt>
                <c:pt idx="54">
                  <c:v>-3.17208829</c:v>
                </c:pt>
                <c:pt idx="55">
                  <c:v>-2.5984541600000002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CAE-49B4-85E4-61AA579A8AE2}"/>
            </c:ext>
          </c:extLst>
        </c:ser>
        <c:ser>
          <c:idx val="2"/>
          <c:order val="2"/>
          <c:tx>
            <c:v>Recyclables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pcts!$K$4:$K$81</c:f>
              <c:numCache>
                <c:formatCode>General</c:formatCode>
                <c:ptCount val="78"/>
                <c:pt idx="0">
                  <c:v>2.9269587370000032</c:v>
                </c:pt>
                <c:pt idx="1">
                  <c:v>10.396103636499999</c:v>
                </c:pt>
                <c:pt idx="2">
                  <c:v>9.2132821050000047</c:v>
                </c:pt>
                <c:pt idx="3">
                  <c:v>6.6442946119999995</c:v>
                </c:pt>
                <c:pt idx="4">
                  <c:v>-0.19509193999999752</c:v>
                </c:pt>
                <c:pt idx="5">
                  <c:v>-2.7318558306999972</c:v>
                </c:pt>
                <c:pt idx="6">
                  <c:v>-7.2486309319999975</c:v>
                </c:pt>
                <c:pt idx="7">
                  <c:v>-5.8322419349999999</c:v>
                </c:pt>
                <c:pt idx="8">
                  <c:v>-3.0335248509999957</c:v>
                </c:pt>
                <c:pt idx="9">
                  <c:v>-1.3667662169999986</c:v>
                </c:pt>
                <c:pt idx="10">
                  <c:v>-4.2902181280000011</c:v>
                </c:pt>
                <c:pt idx="11">
                  <c:v>-2.3625310299999995</c:v>
                </c:pt>
                <c:pt idx="12">
                  <c:v>2.1907447340000026</c:v>
                </c:pt>
                <c:pt idx="13">
                  <c:v>0.83835710369999816</c:v>
                </c:pt>
                <c:pt idx="14">
                  <c:v>-4.9090532049999993</c:v>
                </c:pt>
                <c:pt idx="15">
                  <c:v>-2.9592858399999997</c:v>
                </c:pt>
                <c:pt idx="16">
                  <c:v>-3.4836634070000017</c:v>
                </c:pt>
                <c:pt idx="17">
                  <c:v>1.8453842750000025</c:v>
                </c:pt>
                <c:pt idx="18">
                  <c:v>0.20242856400000164</c:v>
                </c:pt>
                <c:pt idx="19">
                  <c:v>0.89267308700000392</c:v>
                </c:pt>
                <c:pt idx="20">
                  <c:v>3.483357700000056E-2</c:v>
                </c:pt>
                <c:pt idx="21">
                  <c:v>2.3142245675000019</c:v>
                </c:pt>
                <c:pt idx="22">
                  <c:v>-2.2539430949999986</c:v>
                </c:pt>
                <c:pt idx="23">
                  <c:v>-1.3866185999999985</c:v>
                </c:pt>
                <c:pt idx="24">
                  <c:v>13.75825631800001</c:v>
                </c:pt>
                <c:pt idx="25">
                  <c:v>11.686142097000014</c:v>
                </c:pt>
                <c:pt idx="26">
                  <c:v>3.5943390980000096</c:v>
                </c:pt>
                <c:pt idx="27">
                  <c:v>1.3868939389999984</c:v>
                </c:pt>
                <c:pt idx="28">
                  <c:v>2.9269587370000032</c:v>
                </c:pt>
                <c:pt idx="29">
                  <c:v>0.40936340020000017</c:v>
                </c:pt>
                <c:pt idx="30">
                  <c:v>-8.314870799999774E-2</c:v>
                </c:pt>
                <c:pt idx="31">
                  <c:v>-3.7469336129999995</c:v>
                </c:pt>
                <c:pt idx="32">
                  <c:v>-0.19509193999999752</c:v>
                </c:pt>
                <c:pt idx="33">
                  <c:v>-8.6912914599000004</c:v>
                </c:pt>
                <c:pt idx="34">
                  <c:v>-13.236476037999998</c:v>
                </c:pt>
                <c:pt idx="35">
                  <c:v>-13.291104943999997</c:v>
                </c:pt>
                <c:pt idx="36">
                  <c:v>-3.0335248509999957</c:v>
                </c:pt>
                <c:pt idx="37">
                  <c:v>-10.104266185000002</c:v>
                </c:pt>
                <c:pt idx="38">
                  <c:v>-12.832163707000001</c:v>
                </c:pt>
                <c:pt idx="39">
                  <c:v>-10.766335747999999</c:v>
                </c:pt>
                <c:pt idx="40">
                  <c:v>2.1907447340000026</c:v>
                </c:pt>
                <c:pt idx="41">
                  <c:v>-9.2873716271000006</c:v>
                </c:pt>
                <c:pt idx="42">
                  <c:v>-13.642622784</c:v>
                </c:pt>
                <c:pt idx="43">
                  <c:v>-12.069514738999999</c:v>
                </c:pt>
                <c:pt idx="44">
                  <c:v>-3.4836634070000017</c:v>
                </c:pt>
                <c:pt idx="45">
                  <c:v>-9.9924996551999996</c:v>
                </c:pt>
                <c:pt idx="46">
                  <c:v>-9.5065409870000011</c:v>
                </c:pt>
                <c:pt idx="47">
                  <c:v>-8.5397872089999964</c:v>
                </c:pt>
                <c:pt idx="48">
                  <c:v>3.483357700000056E-2</c:v>
                </c:pt>
                <c:pt idx="49">
                  <c:v>-7.6330470875999943</c:v>
                </c:pt>
                <c:pt idx="50">
                  <c:v>-10.714706262000002</c:v>
                </c:pt>
                <c:pt idx="51">
                  <c:v>-9.3552757799999959</c:v>
                </c:pt>
                <c:pt idx="52">
                  <c:v>7.3899196020000044</c:v>
                </c:pt>
                <c:pt idx="53">
                  <c:v>3.3275138730000009</c:v>
                </c:pt>
                <c:pt idx="54">
                  <c:v>-9.6174253519999997</c:v>
                </c:pt>
                <c:pt idx="55">
                  <c:v>-11.955946877999999</c:v>
                </c:pt>
                <c:pt idx="56">
                  <c:v>47.304357589445409</c:v>
                </c:pt>
                <c:pt idx="57">
                  <c:v>44.913926728455372</c:v>
                </c:pt>
                <c:pt idx="58">
                  <c:v>41.376835656750899</c:v>
                </c:pt>
                <c:pt idx="59">
                  <c:v>36.308837077261337</c:v>
                </c:pt>
                <c:pt idx="60">
                  <c:v>36.637997718686691</c:v>
                </c:pt>
                <c:pt idx="61">
                  <c:v>32.222039915775717</c:v>
                </c:pt>
                <c:pt idx="62">
                  <c:v>42.374080107900355</c:v>
                </c:pt>
                <c:pt idx="63">
                  <c:v>42.832903776432396</c:v>
                </c:pt>
                <c:pt idx="64">
                  <c:v>38.338236974335722</c:v>
                </c:pt>
                <c:pt idx="65">
                  <c:v>43.772178420310446</c:v>
                </c:pt>
                <c:pt idx="66">
                  <c:v>39.174442839983008</c:v>
                </c:pt>
                <c:pt idx="67">
                  <c:v>34.876216337484145</c:v>
                </c:pt>
                <c:pt idx="68">
                  <c:v>46.040537325844255</c:v>
                </c:pt>
                <c:pt idx="69">
                  <c:v>41.868317457516284</c:v>
                </c:pt>
                <c:pt idx="70">
                  <c:v>37.069814336250218</c:v>
                </c:pt>
                <c:pt idx="71">
                  <c:v>43.469384595999998</c:v>
                </c:pt>
                <c:pt idx="72">
                  <c:v>41.488180221919599</c:v>
                </c:pt>
                <c:pt idx="73">
                  <c:v>37.068123711775172</c:v>
                </c:pt>
                <c:pt idx="74">
                  <c:v>41.443875984000002</c:v>
                </c:pt>
                <c:pt idx="75">
                  <c:v>32.062563159</c:v>
                </c:pt>
                <c:pt idx="76">
                  <c:v>28.92930844</c:v>
                </c:pt>
                <c:pt idx="77">
                  <c:v>26.196854425000005</c:v>
                </c:pt>
              </c:numCache>
            </c:numRef>
          </c:xVal>
          <c:yVal>
            <c:numRef>
              <c:f>pcts!$P$4:$P$81</c:f>
              <c:numCache>
                <c:formatCode>General</c:formatCode>
                <c:ptCount val="78"/>
                <c:pt idx="56">
                  <c:v>2.9821193598396971</c:v>
                </c:pt>
                <c:pt idx="57">
                  <c:v>7.3609974069608031</c:v>
                </c:pt>
                <c:pt idx="58">
                  <c:v>8.7527998722663902</c:v>
                </c:pt>
                <c:pt idx="59">
                  <c:v>5.9624449585741264</c:v>
                </c:pt>
                <c:pt idx="60">
                  <c:v>11.325192343272327</c:v>
                </c:pt>
                <c:pt idx="61">
                  <c:v>11.928225662789036</c:v>
                </c:pt>
                <c:pt idx="62">
                  <c:v>4.4714674745775342</c:v>
                </c:pt>
                <c:pt idx="63">
                  <c:v>7.9295984287628078</c:v>
                </c:pt>
                <c:pt idx="64">
                  <c:v>8.2730551896409512</c:v>
                </c:pt>
                <c:pt idx="65">
                  <c:v>4.1908093669658104</c:v>
                </c:pt>
                <c:pt idx="66">
                  <c:v>8.4093115049860572</c:v>
                </c:pt>
                <c:pt idx="67">
                  <c:v>9.8820514979708793</c:v>
                </c:pt>
                <c:pt idx="68">
                  <c:v>3.1120627047198504</c:v>
                </c:pt>
                <c:pt idx="69">
                  <c:v>7.9979939167367311</c:v>
                </c:pt>
                <c:pt idx="70">
                  <c:v>8.0800534353748894</c:v>
                </c:pt>
                <c:pt idx="71">
                  <c:v>4.1442478348999989</c:v>
                </c:pt>
                <c:pt idx="72">
                  <c:v>8.3540021159925342</c:v>
                </c:pt>
                <c:pt idx="73">
                  <c:v>9.3140515942768332</c:v>
                </c:pt>
                <c:pt idx="74">
                  <c:v>-12.019651916000001</c:v>
                </c:pt>
                <c:pt idx="75">
                  <c:v>-22.212794817000002</c:v>
                </c:pt>
                <c:pt idx="76">
                  <c:v>-19.704407818</c:v>
                </c:pt>
                <c:pt idx="77">
                  <c:v>-21.618885636999998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CAE-49B4-85E4-61AA579A8A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653032"/>
        <c:axId val="164656168"/>
      </c:scatterChart>
      <c:valAx>
        <c:axId val="164653032"/>
        <c:scaling>
          <c:orientation val="minMax"/>
          <c:max val="50"/>
          <c:min val="-25"/>
        </c:scaling>
        <c:delete val="1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cross"/>
        <c:minorTickMark val="cross"/>
        <c:tickLblPos val="nextTo"/>
        <c:crossAx val="164656168"/>
        <c:crossesAt val="-25"/>
        <c:crossBetween val="midCat"/>
        <c:majorUnit val="25"/>
        <c:minorUnit val="5"/>
      </c:valAx>
      <c:valAx>
        <c:axId val="164656168"/>
        <c:scaling>
          <c:orientation val="minMax"/>
          <c:max val="50"/>
          <c:min val="-25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cross"/>
        <c:minorTickMark val="cross"/>
        <c:tickLblPos val="nextTo"/>
        <c:crossAx val="164653032"/>
        <c:crossesAt val="-25"/>
        <c:crossBetween val="midCat"/>
        <c:majorUnit val="25"/>
        <c:min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664881407804131E-2"/>
          <c:y val="4.218600191754554E-2"/>
          <c:w val="2.3718439173680182E-2"/>
          <c:h val="1.4860524984712482E-2"/>
        </c:manualLayout>
      </c:layout>
      <c:scatterChart>
        <c:scatterStyle val="lineMarker"/>
        <c:varyColors val="0"/>
        <c:ser>
          <c:idx val="0"/>
          <c:order val="0"/>
          <c:tx>
            <c:v>Manhattan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pcts!$K$4:$K$81</c:f>
              <c:numCache>
                <c:formatCode>General</c:formatCode>
                <c:ptCount val="78"/>
                <c:pt idx="0">
                  <c:v>2.9269587370000032</c:v>
                </c:pt>
                <c:pt idx="1">
                  <c:v>10.396103636499999</c:v>
                </c:pt>
                <c:pt idx="2">
                  <c:v>9.2132821050000047</c:v>
                </c:pt>
                <c:pt idx="3">
                  <c:v>6.6442946119999995</c:v>
                </c:pt>
                <c:pt idx="4">
                  <c:v>-0.19509193999999752</c:v>
                </c:pt>
                <c:pt idx="5">
                  <c:v>-2.7318558306999972</c:v>
                </c:pt>
                <c:pt idx="6">
                  <c:v>-7.2486309319999975</c:v>
                </c:pt>
                <c:pt idx="7">
                  <c:v>-5.8322419349999999</c:v>
                </c:pt>
                <c:pt idx="8">
                  <c:v>-3.0335248509999957</c:v>
                </c:pt>
                <c:pt idx="9">
                  <c:v>-1.3667662169999986</c:v>
                </c:pt>
                <c:pt idx="10">
                  <c:v>-4.2902181280000011</c:v>
                </c:pt>
                <c:pt idx="11">
                  <c:v>-2.3625310299999995</c:v>
                </c:pt>
                <c:pt idx="12">
                  <c:v>2.1907447340000026</c:v>
                </c:pt>
                <c:pt idx="13">
                  <c:v>0.83835710369999816</c:v>
                </c:pt>
                <c:pt idx="14">
                  <c:v>-4.9090532049999993</c:v>
                </c:pt>
                <c:pt idx="15">
                  <c:v>-2.9592858399999997</c:v>
                </c:pt>
                <c:pt idx="16">
                  <c:v>-3.4836634070000017</c:v>
                </c:pt>
                <c:pt idx="17">
                  <c:v>1.8453842750000025</c:v>
                </c:pt>
                <c:pt idx="18">
                  <c:v>0.20242856400000164</c:v>
                </c:pt>
                <c:pt idx="19">
                  <c:v>0.89267308700000392</c:v>
                </c:pt>
                <c:pt idx="20">
                  <c:v>3.483357700000056E-2</c:v>
                </c:pt>
                <c:pt idx="21">
                  <c:v>2.3142245675000019</c:v>
                </c:pt>
                <c:pt idx="22">
                  <c:v>-2.2539430949999986</c:v>
                </c:pt>
                <c:pt idx="23">
                  <c:v>-1.3866185999999985</c:v>
                </c:pt>
                <c:pt idx="24">
                  <c:v>13.75825631800001</c:v>
                </c:pt>
                <c:pt idx="25">
                  <c:v>11.686142097000014</c:v>
                </c:pt>
                <c:pt idx="26">
                  <c:v>3.5943390980000096</c:v>
                </c:pt>
                <c:pt idx="27">
                  <c:v>1.3868939389999984</c:v>
                </c:pt>
                <c:pt idx="28">
                  <c:v>2.9269587370000032</c:v>
                </c:pt>
                <c:pt idx="29">
                  <c:v>0.40936340020000017</c:v>
                </c:pt>
                <c:pt idx="30">
                  <c:v>-8.314870799999774E-2</c:v>
                </c:pt>
                <c:pt idx="31">
                  <c:v>-3.7469336129999995</c:v>
                </c:pt>
                <c:pt idx="32">
                  <c:v>-0.19509193999999752</c:v>
                </c:pt>
                <c:pt idx="33">
                  <c:v>-8.6912914599000004</c:v>
                </c:pt>
                <c:pt idx="34">
                  <c:v>-13.236476037999998</c:v>
                </c:pt>
                <c:pt idx="35">
                  <c:v>-13.291104943999997</c:v>
                </c:pt>
                <c:pt idx="36">
                  <c:v>-3.0335248509999957</c:v>
                </c:pt>
                <c:pt idx="37">
                  <c:v>-10.104266185000002</c:v>
                </c:pt>
                <c:pt idx="38">
                  <c:v>-12.832163707000001</c:v>
                </c:pt>
                <c:pt idx="39">
                  <c:v>-10.766335747999999</c:v>
                </c:pt>
                <c:pt idx="40">
                  <c:v>2.1907447340000026</c:v>
                </c:pt>
                <c:pt idx="41">
                  <c:v>-9.2873716271000006</c:v>
                </c:pt>
                <c:pt idx="42">
                  <c:v>-13.642622784</c:v>
                </c:pt>
                <c:pt idx="43">
                  <c:v>-12.069514738999999</c:v>
                </c:pt>
                <c:pt idx="44">
                  <c:v>-3.4836634070000017</c:v>
                </c:pt>
                <c:pt idx="45">
                  <c:v>-9.9924996551999996</c:v>
                </c:pt>
                <c:pt idx="46">
                  <c:v>-9.5065409870000011</c:v>
                </c:pt>
                <c:pt idx="47">
                  <c:v>-8.5397872089999964</c:v>
                </c:pt>
                <c:pt idx="48">
                  <c:v>3.483357700000056E-2</c:v>
                </c:pt>
                <c:pt idx="49">
                  <c:v>-7.6330470875999943</c:v>
                </c:pt>
                <c:pt idx="50">
                  <c:v>-10.714706262000002</c:v>
                </c:pt>
                <c:pt idx="51">
                  <c:v>-9.3552757799999959</c:v>
                </c:pt>
                <c:pt idx="52">
                  <c:v>7.3899196020000044</c:v>
                </c:pt>
                <c:pt idx="53">
                  <c:v>3.3275138730000009</c:v>
                </c:pt>
                <c:pt idx="54">
                  <c:v>-9.6174253519999997</c:v>
                </c:pt>
                <c:pt idx="55">
                  <c:v>-11.955946877999999</c:v>
                </c:pt>
                <c:pt idx="56">
                  <c:v>47.304357589445409</c:v>
                </c:pt>
                <c:pt idx="57">
                  <c:v>44.913926728455372</c:v>
                </c:pt>
                <c:pt idx="58">
                  <c:v>41.376835656750899</c:v>
                </c:pt>
                <c:pt idx="59">
                  <c:v>36.308837077261337</c:v>
                </c:pt>
                <c:pt idx="60">
                  <c:v>36.637997718686691</c:v>
                </c:pt>
                <c:pt idx="61">
                  <c:v>32.222039915775717</c:v>
                </c:pt>
                <c:pt idx="62">
                  <c:v>42.374080107900355</c:v>
                </c:pt>
                <c:pt idx="63">
                  <c:v>42.832903776432396</c:v>
                </c:pt>
                <c:pt idx="64">
                  <c:v>38.338236974335722</c:v>
                </c:pt>
                <c:pt idx="65">
                  <c:v>43.772178420310446</c:v>
                </c:pt>
                <c:pt idx="66">
                  <c:v>39.174442839983008</c:v>
                </c:pt>
                <c:pt idx="67">
                  <c:v>34.876216337484145</c:v>
                </c:pt>
                <c:pt idx="68">
                  <c:v>46.040537325844255</c:v>
                </c:pt>
                <c:pt idx="69">
                  <c:v>41.868317457516284</c:v>
                </c:pt>
                <c:pt idx="70">
                  <c:v>37.069814336250218</c:v>
                </c:pt>
                <c:pt idx="71">
                  <c:v>43.469384595999998</c:v>
                </c:pt>
                <c:pt idx="72">
                  <c:v>41.488180221919599</c:v>
                </c:pt>
                <c:pt idx="73">
                  <c:v>37.068123711775172</c:v>
                </c:pt>
                <c:pt idx="74">
                  <c:v>41.443875984000002</c:v>
                </c:pt>
                <c:pt idx="75">
                  <c:v>32.062563159</c:v>
                </c:pt>
                <c:pt idx="76">
                  <c:v>28.92930844</c:v>
                </c:pt>
                <c:pt idx="77">
                  <c:v>26.196854425000005</c:v>
                </c:pt>
              </c:numCache>
            </c:numRef>
          </c:xVal>
          <c:yVal>
            <c:numRef>
              <c:f>pcts!$R$4:$R$81</c:f>
              <c:numCache>
                <c:formatCode>General</c:formatCode>
                <c:ptCount val="78"/>
                <c:pt idx="0">
                  <c:v>4.2364646930000003</c:v>
                </c:pt>
                <c:pt idx="1">
                  <c:v>7.2160502098000006</c:v>
                </c:pt>
                <c:pt idx="2">
                  <c:v>7.4941158649999995</c:v>
                </c:pt>
                <c:pt idx="3">
                  <c:v>9.4506432999999994</c:v>
                </c:pt>
                <c:pt idx="28">
                  <c:v>4.23646469</c:v>
                </c:pt>
                <c:pt idx="29">
                  <c:v>7.2160502099999997</c:v>
                </c:pt>
                <c:pt idx="30">
                  <c:v>7.4941158699999999</c:v>
                </c:pt>
                <c:pt idx="31">
                  <c:v>9.4506432999999994</c:v>
                </c:pt>
                <c:pt idx="56">
                  <c:v>2.9821193598396971</c:v>
                </c:pt>
                <c:pt idx="57">
                  <c:v>7.3609974069608031</c:v>
                </c:pt>
                <c:pt idx="58">
                  <c:v>8.7527998722663902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B03-4139-883C-6CF67BB4A10E}"/>
            </c:ext>
          </c:extLst>
        </c:ser>
        <c:ser>
          <c:idx val="1"/>
          <c:order val="1"/>
          <c:tx>
            <c:v>Bronx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5"/>
            <c:spPr>
              <a:noFill/>
              <a:ln w="9525">
                <a:solidFill>
                  <a:srgbClr val="00B0F0"/>
                </a:solidFill>
              </a:ln>
              <a:effectLst/>
            </c:spPr>
          </c:marker>
          <c:xVal>
            <c:numRef>
              <c:f>pcts!$K$4:$K$81</c:f>
              <c:numCache>
                <c:formatCode>General</c:formatCode>
                <c:ptCount val="78"/>
                <c:pt idx="0">
                  <c:v>2.9269587370000032</c:v>
                </c:pt>
                <c:pt idx="1">
                  <c:v>10.396103636499999</c:v>
                </c:pt>
                <c:pt idx="2">
                  <c:v>9.2132821050000047</c:v>
                </c:pt>
                <c:pt idx="3">
                  <c:v>6.6442946119999995</c:v>
                </c:pt>
                <c:pt idx="4">
                  <c:v>-0.19509193999999752</c:v>
                </c:pt>
                <c:pt idx="5">
                  <c:v>-2.7318558306999972</c:v>
                </c:pt>
                <c:pt idx="6">
                  <c:v>-7.2486309319999975</c:v>
                </c:pt>
                <c:pt idx="7">
                  <c:v>-5.8322419349999999</c:v>
                </c:pt>
                <c:pt idx="8">
                  <c:v>-3.0335248509999957</c:v>
                </c:pt>
                <c:pt idx="9">
                  <c:v>-1.3667662169999986</c:v>
                </c:pt>
                <c:pt idx="10">
                  <c:v>-4.2902181280000011</c:v>
                </c:pt>
                <c:pt idx="11">
                  <c:v>-2.3625310299999995</c:v>
                </c:pt>
                <c:pt idx="12">
                  <c:v>2.1907447340000026</c:v>
                </c:pt>
                <c:pt idx="13">
                  <c:v>0.83835710369999816</c:v>
                </c:pt>
                <c:pt idx="14">
                  <c:v>-4.9090532049999993</c:v>
                </c:pt>
                <c:pt idx="15">
                  <c:v>-2.9592858399999997</c:v>
                </c:pt>
                <c:pt idx="16">
                  <c:v>-3.4836634070000017</c:v>
                </c:pt>
                <c:pt idx="17">
                  <c:v>1.8453842750000025</c:v>
                </c:pt>
                <c:pt idx="18">
                  <c:v>0.20242856400000164</c:v>
                </c:pt>
                <c:pt idx="19">
                  <c:v>0.89267308700000392</c:v>
                </c:pt>
                <c:pt idx="20">
                  <c:v>3.483357700000056E-2</c:v>
                </c:pt>
                <c:pt idx="21">
                  <c:v>2.3142245675000019</c:v>
                </c:pt>
                <c:pt idx="22">
                  <c:v>-2.2539430949999986</c:v>
                </c:pt>
                <c:pt idx="23">
                  <c:v>-1.3866185999999985</c:v>
                </c:pt>
                <c:pt idx="24">
                  <c:v>13.75825631800001</c:v>
                </c:pt>
                <c:pt idx="25">
                  <c:v>11.686142097000014</c:v>
                </c:pt>
                <c:pt idx="26">
                  <c:v>3.5943390980000096</c:v>
                </c:pt>
                <c:pt idx="27">
                  <c:v>1.3868939389999984</c:v>
                </c:pt>
                <c:pt idx="28">
                  <c:v>2.9269587370000032</c:v>
                </c:pt>
                <c:pt idx="29">
                  <c:v>0.40936340020000017</c:v>
                </c:pt>
                <c:pt idx="30">
                  <c:v>-8.314870799999774E-2</c:v>
                </c:pt>
                <c:pt idx="31">
                  <c:v>-3.7469336129999995</c:v>
                </c:pt>
                <c:pt idx="32">
                  <c:v>-0.19509193999999752</c:v>
                </c:pt>
                <c:pt idx="33">
                  <c:v>-8.6912914599000004</c:v>
                </c:pt>
                <c:pt idx="34">
                  <c:v>-13.236476037999998</c:v>
                </c:pt>
                <c:pt idx="35">
                  <c:v>-13.291104943999997</c:v>
                </c:pt>
                <c:pt idx="36">
                  <c:v>-3.0335248509999957</c:v>
                </c:pt>
                <c:pt idx="37">
                  <c:v>-10.104266185000002</c:v>
                </c:pt>
                <c:pt idx="38">
                  <c:v>-12.832163707000001</c:v>
                </c:pt>
                <c:pt idx="39">
                  <c:v>-10.766335747999999</c:v>
                </c:pt>
                <c:pt idx="40">
                  <c:v>2.1907447340000026</c:v>
                </c:pt>
                <c:pt idx="41">
                  <c:v>-9.2873716271000006</c:v>
                </c:pt>
                <c:pt idx="42">
                  <c:v>-13.642622784</c:v>
                </c:pt>
                <c:pt idx="43">
                  <c:v>-12.069514738999999</c:v>
                </c:pt>
                <c:pt idx="44">
                  <c:v>-3.4836634070000017</c:v>
                </c:pt>
                <c:pt idx="45">
                  <c:v>-9.9924996551999996</c:v>
                </c:pt>
                <c:pt idx="46">
                  <c:v>-9.5065409870000011</c:v>
                </c:pt>
                <c:pt idx="47">
                  <c:v>-8.5397872089999964</c:v>
                </c:pt>
                <c:pt idx="48">
                  <c:v>3.483357700000056E-2</c:v>
                </c:pt>
                <c:pt idx="49">
                  <c:v>-7.6330470875999943</c:v>
                </c:pt>
                <c:pt idx="50">
                  <c:v>-10.714706262000002</c:v>
                </c:pt>
                <c:pt idx="51">
                  <c:v>-9.3552757799999959</c:v>
                </c:pt>
                <c:pt idx="52">
                  <c:v>7.3899196020000044</c:v>
                </c:pt>
                <c:pt idx="53">
                  <c:v>3.3275138730000009</c:v>
                </c:pt>
                <c:pt idx="54">
                  <c:v>-9.6174253519999997</c:v>
                </c:pt>
                <c:pt idx="55">
                  <c:v>-11.955946877999999</c:v>
                </c:pt>
                <c:pt idx="56">
                  <c:v>47.304357589445409</c:v>
                </c:pt>
                <c:pt idx="57">
                  <c:v>44.913926728455372</c:v>
                </c:pt>
                <c:pt idx="58">
                  <c:v>41.376835656750899</c:v>
                </c:pt>
                <c:pt idx="59">
                  <c:v>36.308837077261337</c:v>
                </c:pt>
                <c:pt idx="60">
                  <c:v>36.637997718686691</c:v>
                </c:pt>
                <c:pt idx="61">
                  <c:v>32.222039915775717</c:v>
                </c:pt>
                <c:pt idx="62">
                  <c:v>42.374080107900355</c:v>
                </c:pt>
                <c:pt idx="63">
                  <c:v>42.832903776432396</c:v>
                </c:pt>
                <c:pt idx="64">
                  <c:v>38.338236974335722</c:v>
                </c:pt>
                <c:pt idx="65">
                  <c:v>43.772178420310446</c:v>
                </c:pt>
                <c:pt idx="66">
                  <c:v>39.174442839983008</c:v>
                </c:pt>
                <c:pt idx="67">
                  <c:v>34.876216337484145</c:v>
                </c:pt>
                <c:pt idx="68">
                  <c:v>46.040537325844255</c:v>
                </c:pt>
                <c:pt idx="69">
                  <c:v>41.868317457516284</c:v>
                </c:pt>
                <c:pt idx="70">
                  <c:v>37.069814336250218</c:v>
                </c:pt>
                <c:pt idx="71">
                  <c:v>43.469384595999998</c:v>
                </c:pt>
                <c:pt idx="72">
                  <c:v>41.488180221919599</c:v>
                </c:pt>
                <c:pt idx="73">
                  <c:v>37.068123711775172</c:v>
                </c:pt>
                <c:pt idx="74">
                  <c:v>41.443875984000002</c:v>
                </c:pt>
                <c:pt idx="75">
                  <c:v>32.062563159</c:v>
                </c:pt>
                <c:pt idx="76">
                  <c:v>28.92930844</c:v>
                </c:pt>
                <c:pt idx="77">
                  <c:v>26.196854425000005</c:v>
                </c:pt>
              </c:numCache>
            </c:numRef>
          </c:xVal>
          <c:yVal>
            <c:numRef>
              <c:f>pcts!$S$4:$S$81</c:f>
              <c:numCache>
                <c:formatCode>General</c:formatCode>
                <c:ptCount val="78"/>
                <c:pt idx="4">
                  <c:v>3.6987347909999997</c:v>
                </c:pt>
                <c:pt idx="5">
                  <c:v>7.5694095557999992</c:v>
                </c:pt>
                <c:pt idx="6">
                  <c:v>7.167235020999998</c:v>
                </c:pt>
                <c:pt idx="7">
                  <c:v>9.4461486839999989</c:v>
                </c:pt>
                <c:pt idx="32">
                  <c:v>3.6987347900000001</c:v>
                </c:pt>
                <c:pt idx="33">
                  <c:v>7.5694095600000004</c:v>
                </c:pt>
                <c:pt idx="34">
                  <c:v>7.1672350199999997</c:v>
                </c:pt>
                <c:pt idx="35">
                  <c:v>9.4461486800000003</c:v>
                </c:pt>
                <c:pt idx="59">
                  <c:v>5.9624449585741264</c:v>
                </c:pt>
                <c:pt idx="60">
                  <c:v>11.325192343272327</c:v>
                </c:pt>
                <c:pt idx="61">
                  <c:v>11.928225662789036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B03-4139-883C-6CF67BB4A10E}"/>
            </c:ext>
          </c:extLst>
        </c:ser>
        <c:ser>
          <c:idx val="2"/>
          <c:order val="2"/>
          <c:tx>
            <c:v>Brooklyn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rgbClr val="FFC000"/>
                </a:solidFill>
              </a:ln>
              <a:effectLst/>
            </c:spPr>
          </c:marker>
          <c:xVal>
            <c:numRef>
              <c:f>pcts!$K$4:$K$81</c:f>
              <c:numCache>
                <c:formatCode>General</c:formatCode>
                <c:ptCount val="78"/>
                <c:pt idx="0">
                  <c:v>2.9269587370000032</c:v>
                </c:pt>
                <c:pt idx="1">
                  <c:v>10.396103636499999</c:v>
                </c:pt>
                <c:pt idx="2">
                  <c:v>9.2132821050000047</c:v>
                </c:pt>
                <c:pt idx="3">
                  <c:v>6.6442946119999995</c:v>
                </c:pt>
                <c:pt idx="4">
                  <c:v>-0.19509193999999752</c:v>
                </c:pt>
                <c:pt idx="5">
                  <c:v>-2.7318558306999972</c:v>
                </c:pt>
                <c:pt idx="6">
                  <c:v>-7.2486309319999975</c:v>
                </c:pt>
                <c:pt idx="7">
                  <c:v>-5.8322419349999999</c:v>
                </c:pt>
                <c:pt idx="8">
                  <c:v>-3.0335248509999957</c:v>
                </c:pt>
                <c:pt idx="9">
                  <c:v>-1.3667662169999986</c:v>
                </c:pt>
                <c:pt idx="10">
                  <c:v>-4.2902181280000011</c:v>
                </c:pt>
                <c:pt idx="11">
                  <c:v>-2.3625310299999995</c:v>
                </c:pt>
                <c:pt idx="12">
                  <c:v>2.1907447340000026</c:v>
                </c:pt>
                <c:pt idx="13">
                  <c:v>0.83835710369999816</c:v>
                </c:pt>
                <c:pt idx="14">
                  <c:v>-4.9090532049999993</c:v>
                </c:pt>
                <c:pt idx="15">
                  <c:v>-2.9592858399999997</c:v>
                </c:pt>
                <c:pt idx="16">
                  <c:v>-3.4836634070000017</c:v>
                </c:pt>
                <c:pt idx="17">
                  <c:v>1.8453842750000025</c:v>
                </c:pt>
                <c:pt idx="18">
                  <c:v>0.20242856400000164</c:v>
                </c:pt>
                <c:pt idx="19">
                  <c:v>0.89267308700000392</c:v>
                </c:pt>
                <c:pt idx="20">
                  <c:v>3.483357700000056E-2</c:v>
                </c:pt>
                <c:pt idx="21">
                  <c:v>2.3142245675000019</c:v>
                </c:pt>
                <c:pt idx="22">
                  <c:v>-2.2539430949999986</c:v>
                </c:pt>
                <c:pt idx="23">
                  <c:v>-1.3866185999999985</c:v>
                </c:pt>
                <c:pt idx="24">
                  <c:v>13.75825631800001</c:v>
                </c:pt>
                <c:pt idx="25">
                  <c:v>11.686142097000014</c:v>
                </c:pt>
                <c:pt idx="26">
                  <c:v>3.5943390980000096</c:v>
                </c:pt>
                <c:pt idx="27">
                  <c:v>1.3868939389999984</c:v>
                </c:pt>
                <c:pt idx="28">
                  <c:v>2.9269587370000032</c:v>
                </c:pt>
                <c:pt idx="29">
                  <c:v>0.40936340020000017</c:v>
                </c:pt>
                <c:pt idx="30">
                  <c:v>-8.314870799999774E-2</c:v>
                </c:pt>
                <c:pt idx="31">
                  <c:v>-3.7469336129999995</c:v>
                </c:pt>
                <c:pt idx="32">
                  <c:v>-0.19509193999999752</c:v>
                </c:pt>
                <c:pt idx="33">
                  <c:v>-8.6912914599000004</c:v>
                </c:pt>
                <c:pt idx="34">
                  <c:v>-13.236476037999998</c:v>
                </c:pt>
                <c:pt idx="35">
                  <c:v>-13.291104943999997</c:v>
                </c:pt>
                <c:pt idx="36">
                  <c:v>-3.0335248509999957</c:v>
                </c:pt>
                <c:pt idx="37">
                  <c:v>-10.104266185000002</c:v>
                </c:pt>
                <c:pt idx="38">
                  <c:v>-12.832163707000001</c:v>
                </c:pt>
                <c:pt idx="39">
                  <c:v>-10.766335747999999</c:v>
                </c:pt>
                <c:pt idx="40">
                  <c:v>2.1907447340000026</c:v>
                </c:pt>
                <c:pt idx="41">
                  <c:v>-9.2873716271000006</c:v>
                </c:pt>
                <c:pt idx="42">
                  <c:v>-13.642622784</c:v>
                </c:pt>
                <c:pt idx="43">
                  <c:v>-12.069514738999999</c:v>
                </c:pt>
                <c:pt idx="44">
                  <c:v>-3.4836634070000017</c:v>
                </c:pt>
                <c:pt idx="45">
                  <c:v>-9.9924996551999996</c:v>
                </c:pt>
                <c:pt idx="46">
                  <c:v>-9.5065409870000011</c:v>
                </c:pt>
                <c:pt idx="47">
                  <c:v>-8.5397872089999964</c:v>
                </c:pt>
                <c:pt idx="48">
                  <c:v>3.483357700000056E-2</c:v>
                </c:pt>
                <c:pt idx="49">
                  <c:v>-7.6330470875999943</c:v>
                </c:pt>
                <c:pt idx="50">
                  <c:v>-10.714706262000002</c:v>
                </c:pt>
                <c:pt idx="51">
                  <c:v>-9.3552757799999959</c:v>
                </c:pt>
                <c:pt idx="52">
                  <c:v>7.3899196020000044</c:v>
                </c:pt>
                <c:pt idx="53">
                  <c:v>3.3275138730000009</c:v>
                </c:pt>
                <c:pt idx="54">
                  <c:v>-9.6174253519999997</c:v>
                </c:pt>
                <c:pt idx="55">
                  <c:v>-11.955946877999999</c:v>
                </c:pt>
                <c:pt idx="56">
                  <c:v>47.304357589445409</c:v>
                </c:pt>
                <c:pt idx="57">
                  <c:v>44.913926728455372</c:v>
                </c:pt>
                <c:pt idx="58">
                  <c:v>41.376835656750899</c:v>
                </c:pt>
                <c:pt idx="59">
                  <c:v>36.308837077261337</c:v>
                </c:pt>
                <c:pt idx="60">
                  <c:v>36.637997718686691</c:v>
                </c:pt>
                <c:pt idx="61">
                  <c:v>32.222039915775717</c:v>
                </c:pt>
                <c:pt idx="62">
                  <c:v>42.374080107900355</c:v>
                </c:pt>
                <c:pt idx="63">
                  <c:v>42.832903776432396</c:v>
                </c:pt>
                <c:pt idx="64">
                  <c:v>38.338236974335722</c:v>
                </c:pt>
                <c:pt idx="65">
                  <c:v>43.772178420310446</c:v>
                </c:pt>
                <c:pt idx="66">
                  <c:v>39.174442839983008</c:v>
                </c:pt>
                <c:pt idx="67">
                  <c:v>34.876216337484145</c:v>
                </c:pt>
                <c:pt idx="68">
                  <c:v>46.040537325844255</c:v>
                </c:pt>
                <c:pt idx="69">
                  <c:v>41.868317457516284</c:v>
                </c:pt>
                <c:pt idx="70">
                  <c:v>37.069814336250218</c:v>
                </c:pt>
                <c:pt idx="71">
                  <c:v>43.469384595999998</c:v>
                </c:pt>
                <c:pt idx="72">
                  <c:v>41.488180221919599</c:v>
                </c:pt>
                <c:pt idx="73">
                  <c:v>37.068123711775172</c:v>
                </c:pt>
                <c:pt idx="74">
                  <c:v>41.443875984000002</c:v>
                </c:pt>
                <c:pt idx="75">
                  <c:v>32.062563159</c:v>
                </c:pt>
                <c:pt idx="76">
                  <c:v>28.92930844</c:v>
                </c:pt>
                <c:pt idx="77">
                  <c:v>26.196854425000005</c:v>
                </c:pt>
              </c:numCache>
            </c:numRef>
          </c:xVal>
          <c:yVal>
            <c:numRef>
              <c:f>pcts!$T$4:$T$81</c:f>
              <c:numCache>
                <c:formatCode>General</c:formatCode>
                <c:ptCount val="78"/>
                <c:pt idx="8">
                  <c:v>2.524984345</c:v>
                </c:pt>
                <c:pt idx="9">
                  <c:v>6.3292993270000002</c:v>
                </c:pt>
                <c:pt idx="10">
                  <c:v>4.9678148670000004</c:v>
                </c:pt>
                <c:pt idx="11">
                  <c:v>6.4268431159999997</c:v>
                </c:pt>
                <c:pt idx="36">
                  <c:v>2.52498435</c:v>
                </c:pt>
                <c:pt idx="37">
                  <c:v>6.3292993299999996</c:v>
                </c:pt>
                <c:pt idx="38">
                  <c:v>4.9678148699999998</c:v>
                </c:pt>
                <c:pt idx="39">
                  <c:v>6.42684312</c:v>
                </c:pt>
                <c:pt idx="62">
                  <c:v>4.4714674745775342</c:v>
                </c:pt>
                <c:pt idx="63">
                  <c:v>7.9295984287628078</c:v>
                </c:pt>
                <c:pt idx="64">
                  <c:v>8.2730551896409512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B03-4139-883C-6CF67BB4A10E}"/>
            </c:ext>
          </c:extLst>
        </c:ser>
        <c:ser>
          <c:idx val="3"/>
          <c:order val="3"/>
          <c:tx>
            <c:v>Queens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noFill/>
              <a:ln w="9525">
                <a:solidFill>
                  <a:srgbClr val="7030A0"/>
                </a:solidFill>
              </a:ln>
              <a:effectLst/>
            </c:spPr>
          </c:marker>
          <c:xVal>
            <c:numRef>
              <c:f>pcts!$K$4:$K$81</c:f>
              <c:numCache>
                <c:formatCode>General</c:formatCode>
                <c:ptCount val="78"/>
                <c:pt idx="0">
                  <c:v>2.9269587370000032</c:v>
                </c:pt>
                <c:pt idx="1">
                  <c:v>10.396103636499999</c:v>
                </c:pt>
                <c:pt idx="2">
                  <c:v>9.2132821050000047</c:v>
                </c:pt>
                <c:pt idx="3">
                  <c:v>6.6442946119999995</c:v>
                </c:pt>
                <c:pt idx="4">
                  <c:v>-0.19509193999999752</c:v>
                </c:pt>
                <c:pt idx="5">
                  <c:v>-2.7318558306999972</c:v>
                </c:pt>
                <c:pt idx="6">
                  <c:v>-7.2486309319999975</c:v>
                </c:pt>
                <c:pt idx="7">
                  <c:v>-5.8322419349999999</c:v>
                </c:pt>
                <c:pt idx="8">
                  <c:v>-3.0335248509999957</c:v>
                </c:pt>
                <c:pt idx="9">
                  <c:v>-1.3667662169999986</c:v>
                </c:pt>
                <c:pt idx="10">
                  <c:v>-4.2902181280000011</c:v>
                </c:pt>
                <c:pt idx="11">
                  <c:v>-2.3625310299999995</c:v>
                </c:pt>
                <c:pt idx="12">
                  <c:v>2.1907447340000026</c:v>
                </c:pt>
                <c:pt idx="13">
                  <c:v>0.83835710369999816</c:v>
                </c:pt>
                <c:pt idx="14">
                  <c:v>-4.9090532049999993</c:v>
                </c:pt>
                <c:pt idx="15">
                  <c:v>-2.9592858399999997</c:v>
                </c:pt>
                <c:pt idx="16">
                  <c:v>-3.4836634070000017</c:v>
                </c:pt>
                <c:pt idx="17">
                  <c:v>1.8453842750000025</c:v>
                </c:pt>
                <c:pt idx="18">
                  <c:v>0.20242856400000164</c:v>
                </c:pt>
                <c:pt idx="19">
                  <c:v>0.89267308700000392</c:v>
                </c:pt>
                <c:pt idx="20">
                  <c:v>3.483357700000056E-2</c:v>
                </c:pt>
                <c:pt idx="21">
                  <c:v>2.3142245675000019</c:v>
                </c:pt>
                <c:pt idx="22">
                  <c:v>-2.2539430949999986</c:v>
                </c:pt>
                <c:pt idx="23">
                  <c:v>-1.3866185999999985</c:v>
                </c:pt>
                <c:pt idx="24">
                  <c:v>13.75825631800001</c:v>
                </c:pt>
                <c:pt idx="25">
                  <c:v>11.686142097000014</c:v>
                </c:pt>
                <c:pt idx="26">
                  <c:v>3.5943390980000096</c:v>
                </c:pt>
                <c:pt idx="27">
                  <c:v>1.3868939389999984</c:v>
                </c:pt>
                <c:pt idx="28">
                  <c:v>2.9269587370000032</c:v>
                </c:pt>
                <c:pt idx="29">
                  <c:v>0.40936340020000017</c:v>
                </c:pt>
                <c:pt idx="30">
                  <c:v>-8.314870799999774E-2</c:v>
                </c:pt>
                <c:pt idx="31">
                  <c:v>-3.7469336129999995</c:v>
                </c:pt>
                <c:pt idx="32">
                  <c:v>-0.19509193999999752</c:v>
                </c:pt>
                <c:pt idx="33">
                  <c:v>-8.6912914599000004</c:v>
                </c:pt>
                <c:pt idx="34">
                  <c:v>-13.236476037999998</c:v>
                </c:pt>
                <c:pt idx="35">
                  <c:v>-13.291104943999997</c:v>
                </c:pt>
                <c:pt idx="36">
                  <c:v>-3.0335248509999957</c:v>
                </c:pt>
                <c:pt idx="37">
                  <c:v>-10.104266185000002</c:v>
                </c:pt>
                <c:pt idx="38">
                  <c:v>-12.832163707000001</c:v>
                </c:pt>
                <c:pt idx="39">
                  <c:v>-10.766335747999999</c:v>
                </c:pt>
                <c:pt idx="40">
                  <c:v>2.1907447340000026</c:v>
                </c:pt>
                <c:pt idx="41">
                  <c:v>-9.2873716271000006</c:v>
                </c:pt>
                <c:pt idx="42">
                  <c:v>-13.642622784</c:v>
                </c:pt>
                <c:pt idx="43">
                  <c:v>-12.069514738999999</c:v>
                </c:pt>
                <c:pt idx="44">
                  <c:v>-3.4836634070000017</c:v>
                </c:pt>
                <c:pt idx="45">
                  <c:v>-9.9924996551999996</c:v>
                </c:pt>
                <c:pt idx="46">
                  <c:v>-9.5065409870000011</c:v>
                </c:pt>
                <c:pt idx="47">
                  <c:v>-8.5397872089999964</c:v>
                </c:pt>
                <c:pt idx="48">
                  <c:v>3.483357700000056E-2</c:v>
                </c:pt>
                <c:pt idx="49">
                  <c:v>-7.6330470875999943</c:v>
                </c:pt>
                <c:pt idx="50">
                  <c:v>-10.714706262000002</c:v>
                </c:pt>
                <c:pt idx="51">
                  <c:v>-9.3552757799999959</c:v>
                </c:pt>
                <c:pt idx="52">
                  <c:v>7.3899196020000044</c:v>
                </c:pt>
                <c:pt idx="53">
                  <c:v>3.3275138730000009</c:v>
                </c:pt>
                <c:pt idx="54">
                  <c:v>-9.6174253519999997</c:v>
                </c:pt>
                <c:pt idx="55">
                  <c:v>-11.955946877999999</c:v>
                </c:pt>
                <c:pt idx="56">
                  <c:v>47.304357589445409</c:v>
                </c:pt>
                <c:pt idx="57">
                  <c:v>44.913926728455372</c:v>
                </c:pt>
                <c:pt idx="58">
                  <c:v>41.376835656750899</c:v>
                </c:pt>
                <c:pt idx="59">
                  <c:v>36.308837077261337</c:v>
                </c:pt>
                <c:pt idx="60">
                  <c:v>36.637997718686691</c:v>
                </c:pt>
                <c:pt idx="61">
                  <c:v>32.222039915775717</c:v>
                </c:pt>
                <c:pt idx="62">
                  <c:v>42.374080107900355</c:v>
                </c:pt>
                <c:pt idx="63">
                  <c:v>42.832903776432396</c:v>
                </c:pt>
                <c:pt idx="64">
                  <c:v>38.338236974335722</c:v>
                </c:pt>
                <c:pt idx="65">
                  <c:v>43.772178420310446</c:v>
                </c:pt>
                <c:pt idx="66">
                  <c:v>39.174442839983008</c:v>
                </c:pt>
                <c:pt idx="67">
                  <c:v>34.876216337484145</c:v>
                </c:pt>
                <c:pt idx="68">
                  <c:v>46.040537325844255</c:v>
                </c:pt>
                <c:pt idx="69">
                  <c:v>41.868317457516284</c:v>
                </c:pt>
                <c:pt idx="70">
                  <c:v>37.069814336250218</c:v>
                </c:pt>
                <c:pt idx="71">
                  <c:v>43.469384595999998</c:v>
                </c:pt>
                <c:pt idx="72">
                  <c:v>41.488180221919599</c:v>
                </c:pt>
                <c:pt idx="73">
                  <c:v>37.068123711775172</c:v>
                </c:pt>
                <c:pt idx="74">
                  <c:v>41.443875984000002</c:v>
                </c:pt>
                <c:pt idx="75">
                  <c:v>32.062563159</c:v>
                </c:pt>
                <c:pt idx="76">
                  <c:v>28.92930844</c:v>
                </c:pt>
                <c:pt idx="77">
                  <c:v>26.196854425000005</c:v>
                </c:pt>
              </c:numCache>
            </c:numRef>
          </c:xVal>
          <c:yVal>
            <c:numRef>
              <c:f>pcts!$U$4:$U$81</c:f>
              <c:numCache>
                <c:formatCode>General</c:formatCode>
                <c:ptCount val="78"/>
                <c:pt idx="12">
                  <c:v>-0.5124561960000007</c:v>
                </c:pt>
                <c:pt idx="13">
                  <c:v>3.126681861899999</c:v>
                </c:pt>
                <c:pt idx="14">
                  <c:v>0.81838203099999851</c:v>
                </c:pt>
                <c:pt idx="15">
                  <c:v>2.4104903429999989</c:v>
                </c:pt>
                <c:pt idx="40">
                  <c:v>-0.51245620000000003</c:v>
                </c:pt>
                <c:pt idx="41">
                  <c:v>3.1266818600000001</c:v>
                </c:pt>
                <c:pt idx="42">
                  <c:v>0.81838202999999998</c:v>
                </c:pt>
                <c:pt idx="43">
                  <c:v>2.41049034</c:v>
                </c:pt>
                <c:pt idx="65">
                  <c:v>4.1908093669658104</c:v>
                </c:pt>
                <c:pt idx="66">
                  <c:v>8.4093115049860572</c:v>
                </c:pt>
                <c:pt idx="67">
                  <c:v>9.8820514979708793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B03-4139-883C-6CF67BB4A10E}"/>
            </c:ext>
          </c:extLst>
        </c:ser>
        <c:ser>
          <c:idx val="4"/>
          <c:order val="4"/>
          <c:tx>
            <c:v>Staten Island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noFill/>
              </a:ln>
              <a:effectLst/>
            </c:spPr>
          </c:marker>
          <c:xVal>
            <c:numRef>
              <c:f>pcts!$K$4:$K$81</c:f>
              <c:numCache>
                <c:formatCode>General</c:formatCode>
                <c:ptCount val="78"/>
                <c:pt idx="0">
                  <c:v>2.9269587370000032</c:v>
                </c:pt>
                <c:pt idx="1">
                  <c:v>10.396103636499999</c:v>
                </c:pt>
                <c:pt idx="2">
                  <c:v>9.2132821050000047</c:v>
                </c:pt>
                <c:pt idx="3">
                  <c:v>6.6442946119999995</c:v>
                </c:pt>
                <c:pt idx="4">
                  <c:v>-0.19509193999999752</c:v>
                </c:pt>
                <c:pt idx="5">
                  <c:v>-2.7318558306999972</c:v>
                </c:pt>
                <c:pt idx="6">
                  <c:v>-7.2486309319999975</c:v>
                </c:pt>
                <c:pt idx="7">
                  <c:v>-5.8322419349999999</c:v>
                </c:pt>
                <c:pt idx="8">
                  <c:v>-3.0335248509999957</c:v>
                </c:pt>
                <c:pt idx="9">
                  <c:v>-1.3667662169999986</c:v>
                </c:pt>
                <c:pt idx="10">
                  <c:v>-4.2902181280000011</c:v>
                </c:pt>
                <c:pt idx="11">
                  <c:v>-2.3625310299999995</c:v>
                </c:pt>
                <c:pt idx="12">
                  <c:v>2.1907447340000026</c:v>
                </c:pt>
                <c:pt idx="13">
                  <c:v>0.83835710369999816</c:v>
                </c:pt>
                <c:pt idx="14">
                  <c:v>-4.9090532049999993</c:v>
                </c:pt>
                <c:pt idx="15">
                  <c:v>-2.9592858399999997</c:v>
                </c:pt>
                <c:pt idx="16">
                  <c:v>-3.4836634070000017</c:v>
                </c:pt>
                <c:pt idx="17">
                  <c:v>1.8453842750000025</c:v>
                </c:pt>
                <c:pt idx="18">
                  <c:v>0.20242856400000164</c:v>
                </c:pt>
                <c:pt idx="19">
                  <c:v>0.89267308700000392</c:v>
                </c:pt>
                <c:pt idx="20">
                  <c:v>3.483357700000056E-2</c:v>
                </c:pt>
                <c:pt idx="21">
                  <c:v>2.3142245675000019</c:v>
                </c:pt>
                <c:pt idx="22">
                  <c:v>-2.2539430949999986</c:v>
                </c:pt>
                <c:pt idx="23">
                  <c:v>-1.3866185999999985</c:v>
                </c:pt>
                <c:pt idx="24">
                  <c:v>13.75825631800001</c:v>
                </c:pt>
                <c:pt idx="25">
                  <c:v>11.686142097000014</c:v>
                </c:pt>
                <c:pt idx="26">
                  <c:v>3.5943390980000096</c:v>
                </c:pt>
                <c:pt idx="27">
                  <c:v>1.3868939389999984</c:v>
                </c:pt>
                <c:pt idx="28">
                  <c:v>2.9269587370000032</c:v>
                </c:pt>
                <c:pt idx="29">
                  <c:v>0.40936340020000017</c:v>
                </c:pt>
                <c:pt idx="30">
                  <c:v>-8.314870799999774E-2</c:v>
                </c:pt>
                <c:pt idx="31">
                  <c:v>-3.7469336129999995</c:v>
                </c:pt>
                <c:pt idx="32">
                  <c:v>-0.19509193999999752</c:v>
                </c:pt>
                <c:pt idx="33">
                  <c:v>-8.6912914599000004</c:v>
                </c:pt>
                <c:pt idx="34">
                  <c:v>-13.236476037999998</c:v>
                </c:pt>
                <c:pt idx="35">
                  <c:v>-13.291104943999997</c:v>
                </c:pt>
                <c:pt idx="36">
                  <c:v>-3.0335248509999957</c:v>
                </c:pt>
                <c:pt idx="37">
                  <c:v>-10.104266185000002</c:v>
                </c:pt>
                <c:pt idx="38">
                  <c:v>-12.832163707000001</c:v>
                </c:pt>
                <c:pt idx="39">
                  <c:v>-10.766335747999999</c:v>
                </c:pt>
                <c:pt idx="40">
                  <c:v>2.1907447340000026</c:v>
                </c:pt>
                <c:pt idx="41">
                  <c:v>-9.2873716271000006</c:v>
                </c:pt>
                <c:pt idx="42">
                  <c:v>-13.642622784</c:v>
                </c:pt>
                <c:pt idx="43">
                  <c:v>-12.069514738999999</c:v>
                </c:pt>
                <c:pt idx="44">
                  <c:v>-3.4836634070000017</c:v>
                </c:pt>
                <c:pt idx="45">
                  <c:v>-9.9924996551999996</c:v>
                </c:pt>
                <c:pt idx="46">
                  <c:v>-9.5065409870000011</c:v>
                </c:pt>
                <c:pt idx="47">
                  <c:v>-8.5397872089999964</c:v>
                </c:pt>
                <c:pt idx="48">
                  <c:v>3.483357700000056E-2</c:v>
                </c:pt>
                <c:pt idx="49">
                  <c:v>-7.6330470875999943</c:v>
                </c:pt>
                <c:pt idx="50">
                  <c:v>-10.714706262000002</c:v>
                </c:pt>
                <c:pt idx="51">
                  <c:v>-9.3552757799999959</c:v>
                </c:pt>
                <c:pt idx="52">
                  <c:v>7.3899196020000044</c:v>
                </c:pt>
                <c:pt idx="53">
                  <c:v>3.3275138730000009</c:v>
                </c:pt>
                <c:pt idx="54">
                  <c:v>-9.6174253519999997</c:v>
                </c:pt>
                <c:pt idx="55">
                  <c:v>-11.955946877999999</c:v>
                </c:pt>
                <c:pt idx="56">
                  <c:v>47.304357589445409</c:v>
                </c:pt>
                <c:pt idx="57">
                  <c:v>44.913926728455372</c:v>
                </c:pt>
                <c:pt idx="58">
                  <c:v>41.376835656750899</c:v>
                </c:pt>
                <c:pt idx="59">
                  <c:v>36.308837077261337</c:v>
                </c:pt>
                <c:pt idx="60">
                  <c:v>36.637997718686691</c:v>
                </c:pt>
                <c:pt idx="61">
                  <c:v>32.222039915775717</c:v>
                </c:pt>
                <c:pt idx="62">
                  <c:v>42.374080107900355</c:v>
                </c:pt>
                <c:pt idx="63">
                  <c:v>42.832903776432396</c:v>
                </c:pt>
                <c:pt idx="64">
                  <c:v>38.338236974335722</c:v>
                </c:pt>
                <c:pt idx="65">
                  <c:v>43.772178420310446</c:v>
                </c:pt>
                <c:pt idx="66">
                  <c:v>39.174442839983008</c:v>
                </c:pt>
                <c:pt idx="67">
                  <c:v>34.876216337484145</c:v>
                </c:pt>
                <c:pt idx="68">
                  <c:v>46.040537325844255</c:v>
                </c:pt>
                <c:pt idx="69">
                  <c:v>41.868317457516284</c:v>
                </c:pt>
                <c:pt idx="70">
                  <c:v>37.069814336250218</c:v>
                </c:pt>
                <c:pt idx="71">
                  <c:v>43.469384595999998</c:v>
                </c:pt>
                <c:pt idx="72">
                  <c:v>41.488180221919599</c:v>
                </c:pt>
                <c:pt idx="73">
                  <c:v>37.068123711775172</c:v>
                </c:pt>
                <c:pt idx="74">
                  <c:v>41.443875984000002</c:v>
                </c:pt>
                <c:pt idx="75">
                  <c:v>32.062563159</c:v>
                </c:pt>
                <c:pt idx="76">
                  <c:v>28.92930844</c:v>
                </c:pt>
                <c:pt idx="77">
                  <c:v>26.196854425000005</c:v>
                </c:pt>
              </c:numCache>
            </c:numRef>
          </c:xVal>
          <c:yVal>
            <c:numRef>
              <c:f>pcts!$V$4:$V$81</c:f>
              <c:numCache>
                <c:formatCode>General</c:formatCode>
                <c:ptCount val="78"/>
                <c:pt idx="16">
                  <c:v>-2.5467250130000005</c:v>
                </c:pt>
                <c:pt idx="17">
                  <c:v>-0.53958414000000243</c:v>
                </c:pt>
                <c:pt idx="18">
                  <c:v>-3.6152723330000014</c:v>
                </c:pt>
                <c:pt idx="19">
                  <c:v>-2.2796178130000007</c:v>
                </c:pt>
                <c:pt idx="44">
                  <c:v>-2.5467250099999998</c:v>
                </c:pt>
                <c:pt idx="45">
                  <c:v>-0.53958413999999999</c:v>
                </c:pt>
                <c:pt idx="46">
                  <c:v>-3.6152723299999998</c:v>
                </c:pt>
                <c:pt idx="47">
                  <c:v>-2.27961781</c:v>
                </c:pt>
                <c:pt idx="68">
                  <c:v>3.1120627047198504</c:v>
                </c:pt>
                <c:pt idx="69">
                  <c:v>7.9979939167367311</c:v>
                </c:pt>
                <c:pt idx="70">
                  <c:v>8.0800534353748894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9B03-4139-883C-6CF67BB4A10E}"/>
            </c:ext>
          </c:extLst>
        </c:ser>
        <c:ser>
          <c:idx val="5"/>
          <c:order val="5"/>
          <c:tx>
            <c:v>NYC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</c:marker>
          <c:xVal>
            <c:numRef>
              <c:f>pcts!$K$4:$K$81</c:f>
              <c:numCache>
                <c:formatCode>General</c:formatCode>
                <c:ptCount val="78"/>
                <c:pt idx="0">
                  <c:v>2.9269587370000032</c:v>
                </c:pt>
                <c:pt idx="1">
                  <c:v>10.396103636499999</c:v>
                </c:pt>
                <c:pt idx="2">
                  <c:v>9.2132821050000047</c:v>
                </c:pt>
                <c:pt idx="3">
                  <c:v>6.6442946119999995</c:v>
                </c:pt>
                <c:pt idx="4">
                  <c:v>-0.19509193999999752</c:v>
                </c:pt>
                <c:pt idx="5">
                  <c:v>-2.7318558306999972</c:v>
                </c:pt>
                <c:pt idx="6">
                  <c:v>-7.2486309319999975</c:v>
                </c:pt>
                <c:pt idx="7">
                  <c:v>-5.8322419349999999</c:v>
                </c:pt>
                <c:pt idx="8">
                  <c:v>-3.0335248509999957</c:v>
                </c:pt>
                <c:pt idx="9">
                  <c:v>-1.3667662169999986</c:v>
                </c:pt>
                <c:pt idx="10">
                  <c:v>-4.2902181280000011</c:v>
                </c:pt>
                <c:pt idx="11">
                  <c:v>-2.3625310299999995</c:v>
                </c:pt>
                <c:pt idx="12">
                  <c:v>2.1907447340000026</c:v>
                </c:pt>
                <c:pt idx="13">
                  <c:v>0.83835710369999816</c:v>
                </c:pt>
                <c:pt idx="14">
                  <c:v>-4.9090532049999993</c:v>
                </c:pt>
                <c:pt idx="15">
                  <c:v>-2.9592858399999997</c:v>
                </c:pt>
                <c:pt idx="16">
                  <c:v>-3.4836634070000017</c:v>
                </c:pt>
                <c:pt idx="17">
                  <c:v>1.8453842750000025</c:v>
                </c:pt>
                <c:pt idx="18">
                  <c:v>0.20242856400000164</c:v>
                </c:pt>
                <c:pt idx="19">
                  <c:v>0.89267308700000392</c:v>
                </c:pt>
                <c:pt idx="20">
                  <c:v>3.483357700000056E-2</c:v>
                </c:pt>
                <c:pt idx="21">
                  <c:v>2.3142245675000019</c:v>
                </c:pt>
                <c:pt idx="22">
                  <c:v>-2.2539430949999986</c:v>
                </c:pt>
                <c:pt idx="23">
                  <c:v>-1.3866185999999985</c:v>
                </c:pt>
                <c:pt idx="24">
                  <c:v>13.75825631800001</c:v>
                </c:pt>
                <c:pt idx="25">
                  <c:v>11.686142097000014</c:v>
                </c:pt>
                <c:pt idx="26">
                  <c:v>3.5943390980000096</c:v>
                </c:pt>
                <c:pt idx="27">
                  <c:v>1.3868939389999984</c:v>
                </c:pt>
                <c:pt idx="28">
                  <c:v>2.9269587370000032</c:v>
                </c:pt>
                <c:pt idx="29">
                  <c:v>0.40936340020000017</c:v>
                </c:pt>
                <c:pt idx="30">
                  <c:v>-8.314870799999774E-2</c:v>
                </c:pt>
                <c:pt idx="31">
                  <c:v>-3.7469336129999995</c:v>
                </c:pt>
                <c:pt idx="32">
                  <c:v>-0.19509193999999752</c:v>
                </c:pt>
                <c:pt idx="33">
                  <c:v>-8.6912914599000004</c:v>
                </c:pt>
                <c:pt idx="34">
                  <c:v>-13.236476037999998</c:v>
                </c:pt>
                <c:pt idx="35">
                  <c:v>-13.291104943999997</c:v>
                </c:pt>
                <c:pt idx="36">
                  <c:v>-3.0335248509999957</c:v>
                </c:pt>
                <c:pt idx="37">
                  <c:v>-10.104266185000002</c:v>
                </c:pt>
                <c:pt idx="38">
                  <c:v>-12.832163707000001</c:v>
                </c:pt>
                <c:pt idx="39">
                  <c:v>-10.766335747999999</c:v>
                </c:pt>
                <c:pt idx="40">
                  <c:v>2.1907447340000026</c:v>
                </c:pt>
                <c:pt idx="41">
                  <c:v>-9.2873716271000006</c:v>
                </c:pt>
                <c:pt idx="42">
                  <c:v>-13.642622784</c:v>
                </c:pt>
                <c:pt idx="43">
                  <c:v>-12.069514738999999</c:v>
                </c:pt>
                <c:pt idx="44">
                  <c:v>-3.4836634070000017</c:v>
                </c:pt>
                <c:pt idx="45">
                  <c:v>-9.9924996551999996</c:v>
                </c:pt>
                <c:pt idx="46">
                  <c:v>-9.5065409870000011</c:v>
                </c:pt>
                <c:pt idx="47">
                  <c:v>-8.5397872089999964</c:v>
                </c:pt>
                <c:pt idx="48">
                  <c:v>3.483357700000056E-2</c:v>
                </c:pt>
                <c:pt idx="49">
                  <c:v>-7.6330470875999943</c:v>
                </c:pt>
                <c:pt idx="50">
                  <c:v>-10.714706262000002</c:v>
                </c:pt>
                <c:pt idx="51">
                  <c:v>-9.3552757799999959</c:v>
                </c:pt>
                <c:pt idx="52">
                  <c:v>7.3899196020000044</c:v>
                </c:pt>
                <c:pt idx="53">
                  <c:v>3.3275138730000009</c:v>
                </c:pt>
                <c:pt idx="54">
                  <c:v>-9.6174253519999997</c:v>
                </c:pt>
                <c:pt idx="55">
                  <c:v>-11.955946877999999</c:v>
                </c:pt>
                <c:pt idx="56">
                  <c:v>47.304357589445409</c:v>
                </c:pt>
                <c:pt idx="57">
                  <c:v>44.913926728455372</c:v>
                </c:pt>
                <c:pt idx="58">
                  <c:v>41.376835656750899</c:v>
                </c:pt>
                <c:pt idx="59">
                  <c:v>36.308837077261337</c:v>
                </c:pt>
                <c:pt idx="60">
                  <c:v>36.637997718686691</c:v>
                </c:pt>
                <c:pt idx="61">
                  <c:v>32.222039915775717</c:v>
                </c:pt>
                <c:pt idx="62">
                  <c:v>42.374080107900355</c:v>
                </c:pt>
                <c:pt idx="63">
                  <c:v>42.832903776432396</c:v>
                </c:pt>
                <c:pt idx="64">
                  <c:v>38.338236974335722</c:v>
                </c:pt>
                <c:pt idx="65">
                  <c:v>43.772178420310446</c:v>
                </c:pt>
                <c:pt idx="66">
                  <c:v>39.174442839983008</c:v>
                </c:pt>
                <c:pt idx="67">
                  <c:v>34.876216337484145</c:v>
                </c:pt>
                <c:pt idx="68">
                  <c:v>46.040537325844255</c:v>
                </c:pt>
                <c:pt idx="69">
                  <c:v>41.868317457516284</c:v>
                </c:pt>
                <c:pt idx="70">
                  <c:v>37.069814336250218</c:v>
                </c:pt>
                <c:pt idx="71">
                  <c:v>43.469384595999998</c:v>
                </c:pt>
                <c:pt idx="72">
                  <c:v>41.488180221919599</c:v>
                </c:pt>
                <c:pt idx="73">
                  <c:v>37.068123711775172</c:v>
                </c:pt>
                <c:pt idx="74">
                  <c:v>41.443875984000002</c:v>
                </c:pt>
                <c:pt idx="75">
                  <c:v>32.062563159</c:v>
                </c:pt>
                <c:pt idx="76">
                  <c:v>28.92930844</c:v>
                </c:pt>
                <c:pt idx="77">
                  <c:v>26.196854425000005</c:v>
                </c:pt>
              </c:numCache>
            </c:numRef>
          </c:xVal>
          <c:yVal>
            <c:numRef>
              <c:f>pcts!$W$4:$W$81</c:f>
              <c:numCache>
                <c:formatCode>General</c:formatCode>
                <c:ptCount val="78"/>
                <c:pt idx="20">
                  <c:v>1.7322086190000006</c:v>
                </c:pt>
                <c:pt idx="21">
                  <c:v>5.0991984062000011</c:v>
                </c:pt>
                <c:pt idx="22">
                  <c:v>3.9656882039999992</c:v>
                </c:pt>
                <c:pt idx="23">
                  <c:v>5.5403298299999983</c:v>
                </c:pt>
                <c:pt idx="48">
                  <c:v>1.73220862</c:v>
                </c:pt>
                <c:pt idx="49">
                  <c:v>5.0991984099999996</c:v>
                </c:pt>
                <c:pt idx="50">
                  <c:v>3.9656882000000002</c:v>
                </c:pt>
                <c:pt idx="51">
                  <c:v>5.5403298300000001</c:v>
                </c:pt>
                <c:pt idx="71">
                  <c:v>4.1442478348999989</c:v>
                </c:pt>
                <c:pt idx="72">
                  <c:v>8.3540021159925342</c:v>
                </c:pt>
                <c:pt idx="73">
                  <c:v>9.3140515942768332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9B03-4139-883C-6CF67BB4A10E}"/>
            </c:ext>
          </c:extLst>
        </c:ser>
        <c:ser>
          <c:idx val="6"/>
          <c:order val="6"/>
          <c:tx>
            <c:v>EPA</c:v>
          </c:tx>
          <c:spPr>
            <a:ln w="25400" cap="rnd">
              <a:noFill/>
              <a:round/>
            </a:ln>
            <a:effectLst/>
          </c:spPr>
          <c:marker>
            <c:symbol val="plus"/>
            <c:size val="6"/>
            <c:spPr>
              <a:noFill/>
              <a:ln w="9525"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</c:marker>
          <c:xVal>
            <c:numRef>
              <c:f>pcts!$K$4:$K$81</c:f>
              <c:numCache>
                <c:formatCode>General</c:formatCode>
                <c:ptCount val="78"/>
                <c:pt idx="0">
                  <c:v>2.9269587370000032</c:v>
                </c:pt>
                <c:pt idx="1">
                  <c:v>10.396103636499999</c:v>
                </c:pt>
                <c:pt idx="2">
                  <c:v>9.2132821050000047</c:v>
                </c:pt>
                <c:pt idx="3">
                  <c:v>6.6442946119999995</c:v>
                </c:pt>
                <c:pt idx="4">
                  <c:v>-0.19509193999999752</c:v>
                </c:pt>
                <c:pt idx="5">
                  <c:v>-2.7318558306999972</c:v>
                </c:pt>
                <c:pt idx="6">
                  <c:v>-7.2486309319999975</c:v>
                </c:pt>
                <c:pt idx="7">
                  <c:v>-5.8322419349999999</c:v>
                </c:pt>
                <c:pt idx="8">
                  <c:v>-3.0335248509999957</c:v>
                </c:pt>
                <c:pt idx="9">
                  <c:v>-1.3667662169999986</c:v>
                </c:pt>
                <c:pt idx="10">
                  <c:v>-4.2902181280000011</c:v>
                </c:pt>
                <c:pt idx="11">
                  <c:v>-2.3625310299999995</c:v>
                </c:pt>
                <c:pt idx="12">
                  <c:v>2.1907447340000026</c:v>
                </c:pt>
                <c:pt idx="13">
                  <c:v>0.83835710369999816</c:v>
                </c:pt>
                <c:pt idx="14">
                  <c:v>-4.9090532049999993</c:v>
                </c:pt>
                <c:pt idx="15">
                  <c:v>-2.9592858399999997</c:v>
                </c:pt>
                <c:pt idx="16">
                  <c:v>-3.4836634070000017</c:v>
                </c:pt>
                <c:pt idx="17">
                  <c:v>1.8453842750000025</c:v>
                </c:pt>
                <c:pt idx="18">
                  <c:v>0.20242856400000164</c:v>
                </c:pt>
                <c:pt idx="19">
                  <c:v>0.89267308700000392</c:v>
                </c:pt>
                <c:pt idx="20">
                  <c:v>3.483357700000056E-2</c:v>
                </c:pt>
                <c:pt idx="21">
                  <c:v>2.3142245675000019</c:v>
                </c:pt>
                <c:pt idx="22">
                  <c:v>-2.2539430949999986</c:v>
                </c:pt>
                <c:pt idx="23">
                  <c:v>-1.3866185999999985</c:v>
                </c:pt>
                <c:pt idx="24">
                  <c:v>13.75825631800001</c:v>
                </c:pt>
                <c:pt idx="25">
                  <c:v>11.686142097000014</c:v>
                </c:pt>
                <c:pt idx="26">
                  <c:v>3.5943390980000096</c:v>
                </c:pt>
                <c:pt idx="27">
                  <c:v>1.3868939389999984</c:v>
                </c:pt>
                <c:pt idx="28">
                  <c:v>2.9269587370000032</c:v>
                </c:pt>
                <c:pt idx="29">
                  <c:v>0.40936340020000017</c:v>
                </c:pt>
                <c:pt idx="30">
                  <c:v>-8.314870799999774E-2</c:v>
                </c:pt>
                <c:pt idx="31">
                  <c:v>-3.7469336129999995</c:v>
                </c:pt>
                <c:pt idx="32">
                  <c:v>-0.19509193999999752</c:v>
                </c:pt>
                <c:pt idx="33">
                  <c:v>-8.6912914599000004</c:v>
                </c:pt>
                <c:pt idx="34">
                  <c:v>-13.236476037999998</c:v>
                </c:pt>
                <c:pt idx="35">
                  <c:v>-13.291104943999997</c:v>
                </c:pt>
                <c:pt idx="36">
                  <c:v>-3.0335248509999957</c:v>
                </c:pt>
                <c:pt idx="37">
                  <c:v>-10.104266185000002</c:v>
                </c:pt>
                <c:pt idx="38">
                  <c:v>-12.832163707000001</c:v>
                </c:pt>
                <c:pt idx="39">
                  <c:v>-10.766335747999999</c:v>
                </c:pt>
                <c:pt idx="40">
                  <c:v>2.1907447340000026</c:v>
                </c:pt>
                <c:pt idx="41">
                  <c:v>-9.2873716271000006</c:v>
                </c:pt>
                <c:pt idx="42">
                  <c:v>-13.642622784</c:v>
                </c:pt>
                <c:pt idx="43">
                  <c:v>-12.069514738999999</c:v>
                </c:pt>
                <c:pt idx="44">
                  <c:v>-3.4836634070000017</c:v>
                </c:pt>
                <c:pt idx="45">
                  <c:v>-9.9924996551999996</c:v>
                </c:pt>
                <c:pt idx="46">
                  <c:v>-9.5065409870000011</c:v>
                </c:pt>
                <c:pt idx="47">
                  <c:v>-8.5397872089999964</c:v>
                </c:pt>
                <c:pt idx="48">
                  <c:v>3.483357700000056E-2</c:v>
                </c:pt>
                <c:pt idx="49">
                  <c:v>-7.6330470875999943</c:v>
                </c:pt>
                <c:pt idx="50">
                  <c:v>-10.714706262000002</c:v>
                </c:pt>
                <c:pt idx="51">
                  <c:v>-9.3552757799999959</c:v>
                </c:pt>
                <c:pt idx="52">
                  <c:v>7.3899196020000044</c:v>
                </c:pt>
                <c:pt idx="53">
                  <c:v>3.3275138730000009</c:v>
                </c:pt>
                <c:pt idx="54">
                  <c:v>-9.6174253519999997</c:v>
                </c:pt>
                <c:pt idx="55">
                  <c:v>-11.955946877999999</c:v>
                </c:pt>
                <c:pt idx="56">
                  <c:v>47.304357589445409</c:v>
                </c:pt>
                <c:pt idx="57">
                  <c:v>44.913926728455372</c:v>
                </c:pt>
                <c:pt idx="58">
                  <c:v>41.376835656750899</c:v>
                </c:pt>
                <c:pt idx="59">
                  <c:v>36.308837077261337</c:v>
                </c:pt>
                <c:pt idx="60">
                  <c:v>36.637997718686691</c:v>
                </c:pt>
                <c:pt idx="61">
                  <c:v>32.222039915775717</c:v>
                </c:pt>
                <c:pt idx="62">
                  <c:v>42.374080107900355</c:v>
                </c:pt>
                <c:pt idx="63">
                  <c:v>42.832903776432396</c:v>
                </c:pt>
                <c:pt idx="64">
                  <c:v>38.338236974335722</c:v>
                </c:pt>
                <c:pt idx="65">
                  <c:v>43.772178420310446</c:v>
                </c:pt>
                <c:pt idx="66">
                  <c:v>39.174442839983008</c:v>
                </c:pt>
                <c:pt idx="67">
                  <c:v>34.876216337484145</c:v>
                </c:pt>
                <c:pt idx="68">
                  <c:v>46.040537325844255</c:v>
                </c:pt>
                <c:pt idx="69">
                  <c:v>41.868317457516284</c:v>
                </c:pt>
                <c:pt idx="70">
                  <c:v>37.069814336250218</c:v>
                </c:pt>
                <c:pt idx="71">
                  <c:v>43.469384595999998</c:v>
                </c:pt>
                <c:pt idx="72">
                  <c:v>41.488180221919599</c:v>
                </c:pt>
                <c:pt idx="73">
                  <c:v>37.068123711775172</c:v>
                </c:pt>
                <c:pt idx="74">
                  <c:v>41.443875984000002</c:v>
                </c:pt>
                <c:pt idx="75">
                  <c:v>32.062563159</c:v>
                </c:pt>
                <c:pt idx="76">
                  <c:v>28.92930844</c:v>
                </c:pt>
                <c:pt idx="77">
                  <c:v>26.196854425000005</c:v>
                </c:pt>
              </c:numCache>
            </c:numRef>
          </c:xVal>
          <c:yVal>
            <c:numRef>
              <c:f>pcts!$X$4:$X$81</c:f>
              <c:numCache>
                <c:formatCode>General</c:formatCode>
                <c:ptCount val="78"/>
                <c:pt idx="24">
                  <c:v>-9.0978038540000004</c:v>
                </c:pt>
                <c:pt idx="25">
                  <c:v>-3.7980640340000003</c:v>
                </c:pt>
                <c:pt idx="26">
                  <c:v>-3.1720882910000014</c:v>
                </c:pt>
                <c:pt idx="27">
                  <c:v>-2.598454158</c:v>
                </c:pt>
                <c:pt idx="52">
                  <c:v>-9.09780385</c:v>
                </c:pt>
                <c:pt idx="53">
                  <c:v>-3.7980640299999999</c:v>
                </c:pt>
                <c:pt idx="54">
                  <c:v>-3.17208829</c:v>
                </c:pt>
                <c:pt idx="55">
                  <c:v>-2.5984541600000002</c:v>
                </c:pt>
                <c:pt idx="74">
                  <c:v>-12.019651916000001</c:v>
                </c:pt>
                <c:pt idx="75">
                  <c:v>-22.212794817000002</c:v>
                </c:pt>
                <c:pt idx="76">
                  <c:v>-19.704407818</c:v>
                </c:pt>
                <c:pt idx="77">
                  <c:v>-21.618885636999998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9B03-4139-883C-6CF67BB4A1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3733344"/>
        <c:axId val="563738832"/>
      </c:scatterChart>
      <c:valAx>
        <c:axId val="563733344"/>
        <c:scaling>
          <c:orientation val="minMax"/>
          <c:max val="50"/>
          <c:min val="-25"/>
        </c:scaling>
        <c:delete val="1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cross"/>
        <c:minorTickMark val="cross"/>
        <c:tickLblPos val="nextTo"/>
        <c:crossAx val="563738832"/>
        <c:crossesAt val="-25"/>
        <c:crossBetween val="midCat"/>
        <c:majorUnit val="25"/>
        <c:minorUnit val="5"/>
      </c:valAx>
      <c:valAx>
        <c:axId val="563738832"/>
        <c:scaling>
          <c:orientation val="minMax"/>
          <c:max val="50"/>
          <c:min val="-25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cross"/>
        <c:minorTickMark val="cross"/>
        <c:tickLblPos val="nextTo"/>
        <c:crossAx val="563733344"/>
        <c:crossesAt val="-25"/>
        <c:crossBetween val="midCat"/>
        <c:majorUnit val="25"/>
        <c:min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tot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</c:marker>
          <c:xVal>
            <c:numRef>
              <c:f>'comp pcts'!$K$4:$K$58</c:f>
              <c:numCache>
                <c:formatCode>General</c:formatCode>
                <c:ptCount val="55"/>
                <c:pt idx="0">
                  <c:v>2.542180100999996</c:v>
                </c:pt>
                <c:pt idx="1">
                  <c:v>3.9428458999</c:v>
                </c:pt>
                <c:pt idx="2">
                  <c:v>-0.4077274160000055</c:v>
                </c:pt>
                <c:pt idx="3">
                  <c:v>9.7152646000001397E-2</c:v>
                </c:pt>
                <c:pt idx="4">
                  <c:v>16.162997968000003</c:v>
                </c:pt>
                <c:pt idx="5">
                  <c:v>13.667635782000005</c:v>
                </c:pt>
                <c:pt idx="6">
                  <c:v>5.2509500260000035</c:v>
                </c:pt>
                <c:pt idx="7">
                  <c:v>2.9473318899999974</c:v>
                </c:pt>
                <c:pt idx="8">
                  <c:v>13.15197577029655</c:v>
                </c:pt>
                <c:pt idx="9">
                  <c:v>1.2955214735305525</c:v>
                </c:pt>
                <c:pt idx="10">
                  <c:v>-2.328921558803561</c:v>
                </c:pt>
                <c:pt idx="11">
                  <c:v>-0.23955174276244406</c:v>
                </c:pt>
                <c:pt idx="12">
                  <c:v>-2.8259328040000007</c:v>
                </c:pt>
                <c:pt idx="13">
                  <c:v>2.542180100999996</c:v>
                </c:pt>
                <c:pt idx="14">
                  <c:v>-5.9072813858000028</c:v>
                </c:pt>
                <c:pt idx="15">
                  <c:v>-8.7016635490000009</c:v>
                </c:pt>
                <c:pt idx="16">
                  <c:v>-7.7903833320000029</c:v>
                </c:pt>
                <c:pt idx="17">
                  <c:v>9.5957155780000001</c:v>
                </c:pt>
                <c:pt idx="18">
                  <c:v>4.3733754869999988</c:v>
                </c:pt>
                <c:pt idx="19">
                  <c:v>-9.0364793390000013</c:v>
                </c:pt>
                <c:pt idx="20">
                  <c:v>-11.590310704000002</c:v>
                </c:pt>
                <c:pt idx="21">
                  <c:v>-4.0280139029999997</c:v>
                </c:pt>
                <c:pt idx="22">
                  <c:v>9.5485587799999951</c:v>
                </c:pt>
                <c:pt idx="23">
                  <c:v>13.433479566999999</c:v>
                </c:pt>
                <c:pt idx="24">
                  <c:v>8.9238761659999941</c:v>
                </c:pt>
                <c:pt idx="25">
                  <c:v>-8.2383592720000003</c:v>
                </c:pt>
                <c:pt idx="26">
                  <c:v>-6.6716347720000027</c:v>
                </c:pt>
                <c:pt idx="27">
                  <c:v>-13.918882993000002</c:v>
                </c:pt>
                <c:pt idx="28">
                  <c:v>-14.858087152000001</c:v>
                </c:pt>
                <c:pt idx="29">
                  <c:v>-12.429922819000002</c:v>
                </c:pt>
                <c:pt idx="30">
                  <c:v>6.0497828589999969</c:v>
                </c:pt>
                <c:pt idx="31">
                  <c:v>10.399951461000001</c:v>
                </c:pt>
                <c:pt idx="32">
                  <c:v>3.827158761999998</c:v>
                </c:pt>
                <c:pt idx="33">
                  <c:v>0.67366342799999934</c:v>
                </c:pt>
                <c:pt idx="34">
                  <c:v>-2.9576760839999992</c:v>
                </c:pt>
                <c:pt idx="35">
                  <c:v>-4.0961285499999995</c:v>
                </c:pt>
                <c:pt idx="36">
                  <c:v>8.154806301999999</c:v>
                </c:pt>
                <c:pt idx="37">
                  <c:v>-9.1091469165206682</c:v>
                </c:pt>
                <c:pt idx="38">
                  <c:v>-7.8770026603361334</c:v>
                </c:pt>
                <c:pt idx="39">
                  <c:v>-15.563598609</c:v>
                </c:pt>
                <c:pt idx="40">
                  <c:v>51.242286763612732</c:v>
                </c:pt>
                <c:pt idx="41">
                  <c:v>48.159278396239785</c:v>
                </c:pt>
                <c:pt idx="42">
                  <c:v>45.305287662480502</c:v>
                </c:pt>
                <c:pt idx="43">
                  <c:v>45.101708927600001</c:v>
                </c:pt>
                <c:pt idx="44">
                  <c:v>42.42718175359348</c:v>
                </c:pt>
                <c:pt idx="45">
                  <c:v>37.468141550532394</c:v>
                </c:pt>
                <c:pt idx="46">
                  <c:v>45.702025603999992</c:v>
                </c:pt>
                <c:pt idx="47">
                  <c:v>55.806259908000001</c:v>
                </c:pt>
                <c:pt idx="48">
                  <c:v>46.455323223999997</c:v>
                </c:pt>
                <c:pt idx="49">
                  <c:v>52.157460472000004</c:v>
                </c:pt>
                <c:pt idx="50">
                  <c:v>41.148250657999995</c:v>
                </c:pt>
                <c:pt idx="51">
                  <c:v>44.737457290000009</c:v>
                </c:pt>
                <c:pt idx="52">
                  <c:v>36.013518742000002</c:v>
                </c:pt>
                <c:pt idx="53">
                  <c:v>32.619369038999999</c:v>
                </c:pt>
                <c:pt idx="54">
                  <c:v>29.966962113000001</c:v>
                </c:pt>
              </c:numCache>
            </c:numRef>
          </c:xVal>
          <c:yVal>
            <c:numRef>
              <c:f>'comp pcts'!$N$4:$N$58</c:f>
              <c:numCache>
                <c:formatCode>General</c:formatCode>
                <c:ptCount val="55"/>
                <c:pt idx="0">
                  <c:v>14.018479610000004</c:v>
                </c:pt>
                <c:pt idx="1">
                  <c:v>13.204962883999997</c:v>
                </c:pt>
                <c:pt idx="2">
                  <c:v>12.314568360000003</c:v>
                </c:pt>
                <c:pt idx="3">
                  <c:v>12.610790359999999</c:v>
                </c:pt>
                <c:pt idx="4">
                  <c:v>-1.0782991800000032</c:v>
                </c:pt>
                <c:pt idx="5">
                  <c:v>3.6985915600000006</c:v>
                </c:pt>
                <c:pt idx="6">
                  <c:v>2.5534479099999952</c:v>
                </c:pt>
                <c:pt idx="7">
                  <c:v>2.7698112400000032</c:v>
                </c:pt>
                <c:pt idx="8">
                  <c:v>17.480564143121988</c:v>
                </c:pt>
                <c:pt idx="9">
                  <c:v>17.5734941129191</c:v>
                </c:pt>
                <c:pt idx="10">
                  <c:v>9.9115518983021573</c:v>
                </c:pt>
                <c:pt idx="11">
                  <c:v>10.904620969142305</c:v>
                </c:pt>
                <c:pt idx="12">
                  <c:v>18.010291039999998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8D8-9440-9798-62B3B73C62B5}"/>
            </c:ext>
          </c:extLst>
        </c:ser>
        <c:ser>
          <c:idx val="1"/>
          <c:order val="1"/>
          <c:tx>
            <c:v>disp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'comp pcts'!$K$4:$K$58</c:f>
              <c:numCache>
                <c:formatCode>General</c:formatCode>
                <c:ptCount val="55"/>
                <c:pt idx="0">
                  <c:v>2.542180100999996</c:v>
                </c:pt>
                <c:pt idx="1">
                  <c:v>3.9428458999</c:v>
                </c:pt>
                <c:pt idx="2">
                  <c:v>-0.4077274160000055</c:v>
                </c:pt>
                <c:pt idx="3">
                  <c:v>9.7152646000001397E-2</c:v>
                </c:pt>
                <c:pt idx="4">
                  <c:v>16.162997968000003</c:v>
                </c:pt>
                <c:pt idx="5">
                  <c:v>13.667635782000005</c:v>
                </c:pt>
                <c:pt idx="6">
                  <c:v>5.2509500260000035</c:v>
                </c:pt>
                <c:pt idx="7">
                  <c:v>2.9473318899999974</c:v>
                </c:pt>
                <c:pt idx="8">
                  <c:v>13.15197577029655</c:v>
                </c:pt>
                <c:pt idx="9">
                  <c:v>1.2955214735305525</c:v>
                </c:pt>
                <c:pt idx="10">
                  <c:v>-2.328921558803561</c:v>
                </c:pt>
                <c:pt idx="11">
                  <c:v>-0.23955174276244406</c:v>
                </c:pt>
                <c:pt idx="12">
                  <c:v>-2.8259328040000007</c:v>
                </c:pt>
                <c:pt idx="13">
                  <c:v>2.542180100999996</c:v>
                </c:pt>
                <c:pt idx="14">
                  <c:v>-5.9072813858000028</c:v>
                </c:pt>
                <c:pt idx="15">
                  <c:v>-8.7016635490000009</c:v>
                </c:pt>
                <c:pt idx="16">
                  <c:v>-7.7903833320000029</c:v>
                </c:pt>
                <c:pt idx="17">
                  <c:v>9.5957155780000001</c:v>
                </c:pt>
                <c:pt idx="18">
                  <c:v>4.3733754869999988</c:v>
                </c:pt>
                <c:pt idx="19">
                  <c:v>-9.0364793390000013</c:v>
                </c:pt>
                <c:pt idx="20">
                  <c:v>-11.590310704000002</c:v>
                </c:pt>
                <c:pt idx="21">
                  <c:v>-4.0280139029999997</c:v>
                </c:pt>
                <c:pt idx="22">
                  <c:v>9.5485587799999951</c:v>
                </c:pt>
                <c:pt idx="23">
                  <c:v>13.433479566999999</c:v>
                </c:pt>
                <c:pt idx="24">
                  <c:v>8.9238761659999941</c:v>
                </c:pt>
                <c:pt idx="25">
                  <c:v>-8.2383592720000003</c:v>
                </c:pt>
                <c:pt idx="26">
                  <c:v>-6.6716347720000027</c:v>
                </c:pt>
                <c:pt idx="27">
                  <c:v>-13.918882993000002</c:v>
                </c:pt>
                <c:pt idx="28">
                  <c:v>-14.858087152000001</c:v>
                </c:pt>
                <c:pt idx="29">
                  <c:v>-12.429922819000002</c:v>
                </c:pt>
                <c:pt idx="30">
                  <c:v>6.0497828589999969</c:v>
                </c:pt>
                <c:pt idx="31">
                  <c:v>10.399951461000001</c:v>
                </c:pt>
                <c:pt idx="32">
                  <c:v>3.827158761999998</c:v>
                </c:pt>
                <c:pt idx="33">
                  <c:v>0.67366342799999934</c:v>
                </c:pt>
                <c:pt idx="34">
                  <c:v>-2.9576760839999992</c:v>
                </c:pt>
                <c:pt idx="35">
                  <c:v>-4.0961285499999995</c:v>
                </c:pt>
                <c:pt idx="36">
                  <c:v>8.154806301999999</c:v>
                </c:pt>
                <c:pt idx="37">
                  <c:v>-9.1091469165206682</c:v>
                </c:pt>
                <c:pt idx="38">
                  <c:v>-7.8770026603361334</c:v>
                </c:pt>
                <c:pt idx="39">
                  <c:v>-15.563598609</c:v>
                </c:pt>
                <c:pt idx="40">
                  <c:v>51.242286763612732</c:v>
                </c:pt>
                <c:pt idx="41">
                  <c:v>48.159278396239785</c:v>
                </c:pt>
                <c:pt idx="42">
                  <c:v>45.305287662480502</c:v>
                </c:pt>
                <c:pt idx="43">
                  <c:v>45.101708927600001</c:v>
                </c:pt>
                <c:pt idx="44">
                  <c:v>42.42718175359348</c:v>
                </c:pt>
                <c:pt idx="45">
                  <c:v>37.468141550532394</c:v>
                </c:pt>
                <c:pt idx="46">
                  <c:v>45.702025603999992</c:v>
                </c:pt>
                <c:pt idx="47">
                  <c:v>55.806259908000001</c:v>
                </c:pt>
                <c:pt idx="48">
                  <c:v>46.455323223999997</c:v>
                </c:pt>
                <c:pt idx="49">
                  <c:v>52.157460472000004</c:v>
                </c:pt>
                <c:pt idx="50">
                  <c:v>41.148250657999995</c:v>
                </c:pt>
                <c:pt idx="51">
                  <c:v>44.737457290000009</c:v>
                </c:pt>
                <c:pt idx="52">
                  <c:v>36.013518742000002</c:v>
                </c:pt>
                <c:pt idx="53">
                  <c:v>32.619369038999999</c:v>
                </c:pt>
                <c:pt idx="54">
                  <c:v>29.966962113000001</c:v>
                </c:pt>
              </c:numCache>
            </c:numRef>
          </c:xVal>
          <c:yVal>
            <c:numRef>
              <c:f>'comp pcts'!$O$4:$O$58</c:f>
              <c:numCache>
                <c:formatCode>General</c:formatCode>
                <c:ptCount val="55"/>
                <c:pt idx="13">
                  <c:v>14.018479610000004</c:v>
                </c:pt>
                <c:pt idx="14">
                  <c:v>13.278836425999998</c:v>
                </c:pt>
                <c:pt idx="15">
                  <c:v>11.28677695</c:v>
                </c:pt>
                <c:pt idx="16">
                  <c:v>11.4965507</c:v>
                </c:pt>
                <c:pt idx="17">
                  <c:v>-1.2878125000000007</c:v>
                </c:pt>
                <c:pt idx="18">
                  <c:v>9.8936106000000006</c:v>
                </c:pt>
                <c:pt idx="19">
                  <c:v>8.2441762700000005</c:v>
                </c:pt>
                <c:pt idx="20">
                  <c:v>10.15695041</c:v>
                </c:pt>
                <c:pt idx="21">
                  <c:v>11.936785630000001</c:v>
                </c:pt>
                <c:pt idx="22">
                  <c:v>5.4435100000000958E-3</c:v>
                </c:pt>
                <c:pt idx="23">
                  <c:v>13.998963580000002</c:v>
                </c:pt>
                <c:pt idx="24">
                  <c:v>14.340062810000003</c:v>
                </c:pt>
                <c:pt idx="25">
                  <c:v>16.133135369999998</c:v>
                </c:pt>
                <c:pt idx="26">
                  <c:v>16.61627798</c:v>
                </c:pt>
                <c:pt idx="27">
                  <c:v>16.27863666</c:v>
                </c:pt>
                <c:pt idx="28">
                  <c:v>16.080417090000005</c:v>
                </c:pt>
                <c:pt idx="29">
                  <c:v>17.401797360000003</c:v>
                </c:pt>
                <c:pt idx="30">
                  <c:v>7.2239714999999975</c:v>
                </c:pt>
                <c:pt idx="31">
                  <c:v>16.515328250000003</c:v>
                </c:pt>
                <c:pt idx="32">
                  <c:v>-6.2828639900000018</c:v>
                </c:pt>
                <c:pt idx="33">
                  <c:v>16.1724362</c:v>
                </c:pt>
                <c:pt idx="34">
                  <c:v>17.538437180000003</c:v>
                </c:pt>
                <c:pt idx="35">
                  <c:v>17.890607850000002</c:v>
                </c:pt>
                <c:pt idx="36">
                  <c:v>9.1857600299999991</c:v>
                </c:pt>
                <c:pt idx="37">
                  <c:v>8.7686344659760191</c:v>
                </c:pt>
                <c:pt idx="38">
                  <c:v>9.650219368935721</c:v>
                </c:pt>
                <c:pt idx="39">
                  <c:v>17.834271170000001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8D8-9440-9798-62B3B73C62B5}"/>
            </c:ext>
          </c:extLst>
        </c:ser>
        <c:ser>
          <c:idx val="2"/>
          <c:order val="2"/>
          <c:tx>
            <c:v>recyc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'comp pcts'!$K$4:$K$58</c:f>
              <c:numCache>
                <c:formatCode>General</c:formatCode>
                <c:ptCount val="55"/>
                <c:pt idx="0">
                  <c:v>2.542180100999996</c:v>
                </c:pt>
                <c:pt idx="1">
                  <c:v>3.9428458999</c:v>
                </c:pt>
                <c:pt idx="2">
                  <c:v>-0.4077274160000055</c:v>
                </c:pt>
                <c:pt idx="3">
                  <c:v>9.7152646000001397E-2</c:v>
                </c:pt>
                <c:pt idx="4">
                  <c:v>16.162997968000003</c:v>
                </c:pt>
                <c:pt idx="5">
                  <c:v>13.667635782000005</c:v>
                </c:pt>
                <c:pt idx="6">
                  <c:v>5.2509500260000035</c:v>
                </c:pt>
                <c:pt idx="7">
                  <c:v>2.9473318899999974</c:v>
                </c:pt>
                <c:pt idx="8">
                  <c:v>13.15197577029655</c:v>
                </c:pt>
                <c:pt idx="9">
                  <c:v>1.2955214735305525</c:v>
                </c:pt>
                <c:pt idx="10">
                  <c:v>-2.328921558803561</c:v>
                </c:pt>
                <c:pt idx="11">
                  <c:v>-0.23955174276244406</c:v>
                </c:pt>
                <c:pt idx="12">
                  <c:v>-2.8259328040000007</c:v>
                </c:pt>
                <c:pt idx="13">
                  <c:v>2.542180100999996</c:v>
                </c:pt>
                <c:pt idx="14">
                  <c:v>-5.9072813858000028</c:v>
                </c:pt>
                <c:pt idx="15">
                  <c:v>-8.7016635490000009</c:v>
                </c:pt>
                <c:pt idx="16">
                  <c:v>-7.7903833320000029</c:v>
                </c:pt>
                <c:pt idx="17">
                  <c:v>9.5957155780000001</c:v>
                </c:pt>
                <c:pt idx="18">
                  <c:v>4.3733754869999988</c:v>
                </c:pt>
                <c:pt idx="19">
                  <c:v>-9.0364793390000013</c:v>
                </c:pt>
                <c:pt idx="20">
                  <c:v>-11.590310704000002</c:v>
                </c:pt>
                <c:pt idx="21">
                  <c:v>-4.0280139029999997</c:v>
                </c:pt>
                <c:pt idx="22">
                  <c:v>9.5485587799999951</c:v>
                </c:pt>
                <c:pt idx="23">
                  <c:v>13.433479566999999</c:v>
                </c:pt>
                <c:pt idx="24">
                  <c:v>8.9238761659999941</c:v>
                </c:pt>
                <c:pt idx="25">
                  <c:v>-8.2383592720000003</c:v>
                </c:pt>
                <c:pt idx="26">
                  <c:v>-6.6716347720000027</c:v>
                </c:pt>
                <c:pt idx="27">
                  <c:v>-13.918882993000002</c:v>
                </c:pt>
                <c:pt idx="28">
                  <c:v>-14.858087152000001</c:v>
                </c:pt>
                <c:pt idx="29">
                  <c:v>-12.429922819000002</c:v>
                </c:pt>
                <c:pt idx="30">
                  <c:v>6.0497828589999969</c:v>
                </c:pt>
                <c:pt idx="31">
                  <c:v>10.399951461000001</c:v>
                </c:pt>
                <c:pt idx="32">
                  <c:v>3.827158761999998</c:v>
                </c:pt>
                <c:pt idx="33">
                  <c:v>0.67366342799999934</c:v>
                </c:pt>
                <c:pt idx="34">
                  <c:v>-2.9576760839999992</c:v>
                </c:pt>
                <c:pt idx="35">
                  <c:v>-4.0961285499999995</c:v>
                </c:pt>
                <c:pt idx="36">
                  <c:v>8.154806301999999</c:v>
                </c:pt>
                <c:pt idx="37">
                  <c:v>-9.1091469165206682</c:v>
                </c:pt>
                <c:pt idx="38">
                  <c:v>-7.8770026603361334</c:v>
                </c:pt>
                <c:pt idx="39">
                  <c:v>-15.563598609</c:v>
                </c:pt>
                <c:pt idx="40">
                  <c:v>51.242286763612732</c:v>
                </c:pt>
                <c:pt idx="41">
                  <c:v>48.159278396239785</c:v>
                </c:pt>
                <c:pt idx="42">
                  <c:v>45.305287662480502</c:v>
                </c:pt>
                <c:pt idx="43">
                  <c:v>45.101708927600001</c:v>
                </c:pt>
                <c:pt idx="44">
                  <c:v>42.42718175359348</c:v>
                </c:pt>
                <c:pt idx="45">
                  <c:v>37.468141550532394</c:v>
                </c:pt>
                <c:pt idx="46">
                  <c:v>45.702025603999992</c:v>
                </c:pt>
                <c:pt idx="47">
                  <c:v>55.806259908000001</c:v>
                </c:pt>
                <c:pt idx="48">
                  <c:v>46.455323223999997</c:v>
                </c:pt>
                <c:pt idx="49">
                  <c:v>52.157460472000004</c:v>
                </c:pt>
                <c:pt idx="50">
                  <c:v>41.148250657999995</c:v>
                </c:pt>
                <c:pt idx="51">
                  <c:v>44.737457290000009</c:v>
                </c:pt>
                <c:pt idx="52">
                  <c:v>36.013518742000002</c:v>
                </c:pt>
                <c:pt idx="53">
                  <c:v>32.619369038999999</c:v>
                </c:pt>
                <c:pt idx="54">
                  <c:v>29.966962113000001</c:v>
                </c:pt>
              </c:numCache>
            </c:numRef>
          </c:xVal>
          <c:yVal>
            <c:numRef>
              <c:f>'comp pcts'!$P$4:$P$58</c:f>
              <c:numCache>
                <c:formatCode>General</c:formatCode>
                <c:ptCount val="55"/>
                <c:pt idx="40">
                  <c:v>14.153986209463387</c:v>
                </c:pt>
                <c:pt idx="41">
                  <c:v>18.422160441675935</c:v>
                </c:pt>
                <c:pt idx="42">
                  <c:v>18.385064385103203</c:v>
                </c:pt>
                <c:pt idx="43">
                  <c:v>16.617132325</c:v>
                </c:pt>
                <c:pt idx="44">
                  <c:v>17.920771390070911</c:v>
                </c:pt>
                <c:pt idx="45">
                  <c:v>16.661540668090282</c:v>
                </c:pt>
                <c:pt idx="46">
                  <c:v>16.719530480000003</c:v>
                </c:pt>
                <c:pt idx="47">
                  <c:v>18.545374700000004</c:v>
                </c:pt>
                <c:pt idx="48">
                  <c:v>18.91644389</c:v>
                </c:pt>
                <c:pt idx="49">
                  <c:v>19.430342500000002</c:v>
                </c:pt>
                <c:pt idx="50">
                  <c:v>19.538826409999995</c:v>
                </c:pt>
                <c:pt idx="51">
                  <c:v>2.5507548200000008</c:v>
                </c:pt>
                <c:pt idx="52">
                  <c:v>-10.37109993</c:v>
                </c:pt>
                <c:pt idx="53">
                  <c:v>-8.3541962999999981</c:v>
                </c:pt>
                <c:pt idx="54">
                  <c:v>-10.889141129999999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8D8-9440-9798-62B3B73C6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3739224"/>
        <c:axId val="563740008"/>
      </c:scatterChart>
      <c:valAx>
        <c:axId val="563739224"/>
        <c:scaling>
          <c:orientation val="minMax"/>
          <c:max val="75"/>
          <c:min val="-25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</a:rPr>
                  <a:t>Axis 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3740008"/>
        <c:crossesAt val="-50"/>
        <c:crossBetween val="midCat"/>
        <c:majorUnit val="25"/>
        <c:minorUnit val="5"/>
      </c:valAx>
      <c:valAx>
        <c:axId val="563740008"/>
        <c:scaling>
          <c:orientation val="minMax"/>
          <c:max val="50"/>
          <c:min val="-5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</a:rPr>
                  <a:t>Axis 2</a:t>
                </a:r>
              </a:p>
            </c:rich>
          </c:tx>
          <c:layout>
            <c:manualLayout>
              <c:xMode val="edge"/>
              <c:yMode val="edge"/>
              <c:x val="3.903903903903904E-2"/>
              <c:y val="0.2992141054138567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3739224"/>
        <c:crossesAt val="-25"/>
        <c:crossBetween val="midCat"/>
        <c:majorUnit val="25"/>
        <c:minorUnit val="5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NYC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95000"/>
                  <a:lumOff val="5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'comp pcts'!$K$4:$K$58</c:f>
              <c:numCache>
                <c:formatCode>General</c:formatCode>
                <c:ptCount val="55"/>
                <c:pt idx="0">
                  <c:v>2.542180100999996</c:v>
                </c:pt>
                <c:pt idx="1">
                  <c:v>3.9428458999</c:v>
                </c:pt>
                <c:pt idx="2">
                  <c:v>-0.4077274160000055</c:v>
                </c:pt>
                <c:pt idx="3">
                  <c:v>9.7152646000001397E-2</c:v>
                </c:pt>
                <c:pt idx="4">
                  <c:v>16.162997968000003</c:v>
                </c:pt>
                <c:pt idx="5">
                  <c:v>13.667635782000005</c:v>
                </c:pt>
                <c:pt idx="6">
                  <c:v>5.2509500260000035</c:v>
                </c:pt>
                <c:pt idx="7">
                  <c:v>2.9473318899999974</c:v>
                </c:pt>
                <c:pt idx="8">
                  <c:v>13.15197577029655</c:v>
                </c:pt>
                <c:pt idx="9">
                  <c:v>1.2955214735305525</c:v>
                </c:pt>
                <c:pt idx="10">
                  <c:v>-2.328921558803561</c:v>
                </c:pt>
                <c:pt idx="11">
                  <c:v>-0.23955174276244406</c:v>
                </c:pt>
                <c:pt idx="12">
                  <c:v>-2.8259328040000007</c:v>
                </c:pt>
                <c:pt idx="13">
                  <c:v>2.542180100999996</c:v>
                </c:pt>
                <c:pt idx="14">
                  <c:v>-5.9072813858000028</c:v>
                </c:pt>
                <c:pt idx="15">
                  <c:v>-8.7016635490000009</c:v>
                </c:pt>
                <c:pt idx="16">
                  <c:v>-7.7903833320000029</c:v>
                </c:pt>
                <c:pt idx="17">
                  <c:v>9.5957155780000001</c:v>
                </c:pt>
                <c:pt idx="18">
                  <c:v>4.3733754869999988</c:v>
                </c:pt>
                <c:pt idx="19">
                  <c:v>-9.0364793390000013</c:v>
                </c:pt>
                <c:pt idx="20">
                  <c:v>-11.590310704000002</c:v>
                </c:pt>
                <c:pt idx="21">
                  <c:v>-4.0280139029999997</c:v>
                </c:pt>
                <c:pt idx="22">
                  <c:v>9.5485587799999951</c:v>
                </c:pt>
                <c:pt idx="23">
                  <c:v>13.433479566999999</c:v>
                </c:pt>
                <c:pt idx="24">
                  <c:v>8.9238761659999941</c:v>
                </c:pt>
                <c:pt idx="25">
                  <c:v>-8.2383592720000003</c:v>
                </c:pt>
                <c:pt idx="26">
                  <c:v>-6.6716347720000027</c:v>
                </c:pt>
                <c:pt idx="27">
                  <c:v>-13.918882993000002</c:v>
                </c:pt>
                <c:pt idx="28">
                  <c:v>-14.858087152000001</c:v>
                </c:pt>
                <c:pt idx="29">
                  <c:v>-12.429922819000002</c:v>
                </c:pt>
                <c:pt idx="30">
                  <c:v>6.0497828589999969</c:v>
                </c:pt>
                <c:pt idx="31">
                  <c:v>10.399951461000001</c:v>
                </c:pt>
                <c:pt idx="32">
                  <c:v>3.827158761999998</c:v>
                </c:pt>
                <c:pt idx="33">
                  <c:v>0.67366342799999934</c:v>
                </c:pt>
                <c:pt idx="34">
                  <c:v>-2.9576760839999992</c:v>
                </c:pt>
                <c:pt idx="35">
                  <c:v>-4.0961285499999995</c:v>
                </c:pt>
                <c:pt idx="36">
                  <c:v>8.154806301999999</c:v>
                </c:pt>
                <c:pt idx="37">
                  <c:v>-9.1091469165206682</c:v>
                </c:pt>
                <c:pt idx="38">
                  <c:v>-7.8770026603361334</c:v>
                </c:pt>
                <c:pt idx="39">
                  <c:v>-15.563598609</c:v>
                </c:pt>
                <c:pt idx="40">
                  <c:v>51.242286763612732</c:v>
                </c:pt>
                <c:pt idx="41">
                  <c:v>48.159278396239785</c:v>
                </c:pt>
                <c:pt idx="42">
                  <c:v>45.305287662480502</c:v>
                </c:pt>
                <c:pt idx="43">
                  <c:v>45.101708927600001</c:v>
                </c:pt>
                <c:pt idx="44">
                  <c:v>42.42718175359348</c:v>
                </c:pt>
                <c:pt idx="45">
                  <c:v>37.468141550532394</c:v>
                </c:pt>
                <c:pt idx="46">
                  <c:v>45.702025603999992</c:v>
                </c:pt>
                <c:pt idx="47">
                  <c:v>55.806259908000001</c:v>
                </c:pt>
                <c:pt idx="48">
                  <c:v>46.455323223999997</c:v>
                </c:pt>
                <c:pt idx="49">
                  <c:v>52.157460472000004</c:v>
                </c:pt>
                <c:pt idx="50">
                  <c:v>41.148250657999995</c:v>
                </c:pt>
                <c:pt idx="51">
                  <c:v>44.737457290000009</c:v>
                </c:pt>
                <c:pt idx="52">
                  <c:v>36.013518742000002</c:v>
                </c:pt>
                <c:pt idx="53">
                  <c:v>32.619369038999999</c:v>
                </c:pt>
                <c:pt idx="54">
                  <c:v>29.966962113000001</c:v>
                </c:pt>
              </c:numCache>
            </c:numRef>
          </c:xVal>
          <c:yVal>
            <c:numRef>
              <c:f>'comp pcts'!$R$4:$R$58</c:f>
              <c:numCache>
                <c:formatCode>General</c:formatCode>
                <c:ptCount val="55"/>
                <c:pt idx="0">
                  <c:v>14.018479610000004</c:v>
                </c:pt>
                <c:pt idx="1">
                  <c:v>13.204962883999997</c:v>
                </c:pt>
                <c:pt idx="2">
                  <c:v>12.314568360000003</c:v>
                </c:pt>
                <c:pt idx="3">
                  <c:v>12.610790359999999</c:v>
                </c:pt>
                <c:pt idx="13">
                  <c:v>14.018479610000004</c:v>
                </c:pt>
                <c:pt idx="14">
                  <c:v>13.278836425999998</c:v>
                </c:pt>
                <c:pt idx="15">
                  <c:v>11.28677695</c:v>
                </c:pt>
                <c:pt idx="16">
                  <c:v>11.4965507</c:v>
                </c:pt>
                <c:pt idx="43">
                  <c:v>16.617132325</c:v>
                </c:pt>
                <c:pt idx="44">
                  <c:v>17.920771390070911</c:v>
                </c:pt>
                <c:pt idx="45">
                  <c:v>16.661540668090282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C02-484D-BC02-77B5F1AD8375}"/>
            </c:ext>
          </c:extLst>
        </c:ser>
        <c:ser>
          <c:idx val="1"/>
          <c:order val="1"/>
          <c:tx>
            <c:v>EPA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'comp pcts'!$K$4:$K$58</c:f>
              <c:numCache>
                <c:formatCode>General</c:formatCode>
                <c:ptCount val="55"/>
                <c:pt idx="0">
                  <c:v>2.542180100999996</c:v>
                </c:pt>
                <c:pt idx="1">
                  <c:v>3.9428458999</c:v>
                </c:pt>
                <c:pt idx="2">
                  <c:v>-0.4077274160000055</c:v>
                </c:pt>
                <c:pt idx="3">
                  <c:v>9.7152646000001397E-2</c:v>
                </c:pt>
                <c:pt idx="4">
                  <c:v>16.162997968000003</c:v>
                </c:pt>
                <c:pt idx="5">
                  <c:v>13.667635782000005</c:v>
                </c:pt>
                <c:pt idx="6">
                  <c:v>5.2509500260000035</c:v>
                </c:pt>
                <c:pt idx="7">
                  <c:v>2.9473318899999974</c:v>
                </c:pt>
                <c:pt idx="8">
                  <c:v>13.15197577029655</c:v>
                </c:pt>
                <c:pt idx="9">
                  <c:v>1.2955214735305525</c:v>
                </c:pt>
                <c:pt idx="10">
                  <c:v>-2.328921558803561</c:v>
                </c:pt>
                <c:pt idx="11">
                  <c:v>-0.23955174276244406</c:v>
                </c:pt>
                <c:pt idx="12">
                  <c:v>-2.8259328040000007</c:v>
                </c:pt>
                <c:pt idx="13">
                  <c:v>2.542180100999996</c:v>
                </c:pt>
                <c:pt idx="14">
                  <c:v>-5.9072813858000028</c:v>
                </c:pt>
                <c:pt idx="15">
                  <c:v>-8.7016635490000009</c:v>
                </c:pt>
                <c:pt idx="16">
                  <c:v>-7.7903833320000029</c:v>
                </c:pt>
                <c:pt idx="17">
                  <c:v>9.5957155780000001</c:v>
                </c:pt>
                <c:pt idx="18">
                  <c:v>4.3733754869999988</c:v>
                </c:pt>
                <c:pt idx="19">
                  <c:v>-9.0364793390000013</c:v>
                </c:pt>
                <c:pt idx="20">
                  <c:v>-11.590310704000002</c:v>
                </c:pt>
                <c:pt idx="21">
                  <c:v>-4.0280139029999997</c:v>
                </c:pt>
                <c:pt idx="22">
                  <c:v>9.5485587799999951</c:v>
                </c:pt>
                <c:pt idx="23">
                  <c:v>13.433479566999999</c:v>
                </c:pt>
                <c:pt idx="24">
                  <c:v>8.9238761659999941</c:v>
                </c:pt>
                <c:pt idx="25">
                  <c:v>-8.2383592720000003</c:v>
                </c:pt>
                <c:pt idx="26">
                  <c:v>-6.6716347720000027</c:v>
                </c:pt>
                <c:pt idx="27">
                  <c:v>-13.918882993000002</c:v>
                </c:pt>
                <c:pt idx="28">
                  <c:v>-14.858087152000001</c:v>
                </c:pt>
                <c:pt idx="29">
                  <c:v>-12.429922819000002</c:v>
                </c:pt>
                <c:pt idx="30">
                  <c:v>6.0497828589999969</c:v>
                </c:pt>
                <c:pt idx="31">
                  <c:v>10.399951461000001</c:v>
                </c:pt>
                <c:pt idx="32">
                  <c:v>3.827158761999998</c:v>
                </c:pt>
                <c:pt idx="33">
                  <c:v>0.67366342799999934</c:v>
                </c:pt>
                <c:pt idx="34">
                  <c:v>-2.9576760839999992</c:v>
                </c:pt>
                <c:pt idx="35">
                  <c:v>-4.0961285499999995</c:v>
                </c:pt>
                <c:pt idx="36">
                  <c:v>8.154806301999999</c:v>
                </c:pt>
                <c:pt idx="37">
                  <c:v>-9.1091469165206682</c:v>
                </c:pt>
                <c:pt idx="38">
                  <c:v>-7.8770026603361334</c:v>
                </c:pt>
                <c:pt idx="39">
                  <c:v>-15.563598609</c:v>
                </c:pt>
                <c:pt idx="40">
                  <c:v>51.242286763612732</c:v>
                </c:pt>
                <c:pt idx="41">
                  <c:v>48.159278396239785</c:v>
                </c:pt>
                <c:pt idx="42">
                  <c:v>45.305287662480502</c:v>
                </c:pt>
                <c:pt idx="43">
                  <c:v>45.101708927600001</c:v>
                </c:pt>
                <c:pt idx="44">
                  <c:v>42.42718175359348</c:v>
                </c:pt>
                <c:pt idx="45">
                  <c:v>37.468141550532394</c:v>
                </c:pt>
                <c:pt idx="46">
                  <c:v>45.702025603999992</c:v>
                </c:pt>
                <c:pt idx="47">
                  <c:v>55.806259908000001</c:v>
                </c:pt>
                <c:pt idx="48">
                  <c:v>46.455323223999997</c:v>
                </c:pt>
                <c:pt idx="49">
                  <c:v>52.157460472000004</c:v>
                </c:pt>
                <c:pt idx="50">
                  <c:v>41.148250657999995</c:v>
                </c:pt>
                <c:pt idx="51">
                  <c:v>44.737457290000009</c:v>
                </c:pt>
                <c:pt idx="52">
                  <c:v>36.013518742000002</c:v>
                </c:pt>
                <c:pt idx="53">
                  <c:v>32.619369038999999</c:v>
                </c:pt>
                <c:pt idx="54">
                  <c:v>29.966962113000001</c:v>
                </c:pt>
              </c:numCache>
            </c:numRef>
          </c:xVal>
          <c:yVal>
            <c:numRef>
              <c:f>'comp pcts'!$S$4:$S$58</c:f>
              <c:numCache>
                <c:formatCode>General</c:formatCode>
                <c:ptCount val="55"/>
                <c:pt idx="4">
                  <c:v>-1.0782991800000032</c:v>
                </c:pt>
                <c:pt idx="5">
                  <c:v>3.6985915600000006</c:v>
                </c:pt>
                <c:pt idx="6">
                  <c:v>2.5534479099999952</c:v>
                </c:pt>
                <c:pt idx="7">
                  <c:v>2.7698112400000032</c:v>
                </c:pt>
                <c:pt idx="17">
                  <c:v>-1.2878125000000007</c:v>
                </c:pt>
                <c:pt idx="18">
                  <c:v>9.8936106000000006</c:v>
                </c:pt>
                <c:pt idx="19">
                  <c:v>8.2441762700000005</c:v>
                </c:pt>
                <c:pt idx="20">
                  <c:v>10.15695041</c:v>
                </c:pt>
                <c:pt idx="51">
                  <c:v>2.5507548200000008</c:v>
                </c:pt>
                <c:pt idx="52">
                  <c:v>-10.37109993</c:v>
                </c:pt>
                <c:pt idx="53">
                  <c:v>-8.3541962999999981</c:v>
                </c:pt>
                <c:pt idx="54">
                  <c:v>-10.889141129999999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C02-484D-BC02-77B5F1AD8375}"/>
            </c:ext>
          </c:extLst>
        </c:ser>
        <c:ser>
          <c:idx val="2"/>
          <c:order val="2"/>
          <c:tx>
            <c:v>Seattle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'comp pcts'!$K$4:$K$58</c:f>
              <c:numCache>
                <c:formatCode>General</c:formatCode>
                <c:ptCount val="55"/>
                <c:pt idx="0">
                  <c:v>2.542180100999996</c:v>
                </c:pt>
                <c:pt idx="1">
                  <c:v>3.9428458999</c:v>
                </c:pt>
                <c:pt idx="2">
                  <c:v>-0.4077274160000055</c:v>
                </c:pt>
                <c:pt idx="3">
                  <c:v>9.7152646000001397E-2</c:v>
                </c:pt>
                <c:pt idx="4">
                  <c:v>16.162997968000003</c:v>
                </c:pt>
                <c:pt idx="5">
                  <c:v>13.667635782000005</c:v>
                </c:pt>
                <c:pt idx="6">
                  <c:v>5.2509500260000035</c:v>
                </c:pt>
                <c:pt idx="7">
                  <c:v>2.9473318899999974</c:v>
                </c:pt>
                <c:pt idx="8">
                  <c:v>13.15197577029655</c:v>
                </c:pt>
                <c:pt idx="9">
                  <c:v>1.2955214735305525</c:v>
                </c:pt>
                <c:pt idx="10">
                  <c:v>-2.328921558803561</c:v>
                </c:pt>
                <c:pt idx="11">
                  <c:v>-0.23955174276244406</c:v>
                </c:pt>
                <c:pt idx="12">
                  <c:v>-2.8259328040000007</c:v>
                </c:pt>
                <c:pt idx="13">
                  <c:v>2.542180100999996</c:v>
                </c:pt>
                <c:pt idx="14">
                  <c:v>-5.9072813858000028</c:v>
                </c:pt>
                <c:pt idx="15">
                  <c:v>-8.7016635490000009</c:v>
                </c:pt>
                <c:pt idx="16">
                  <c:v>-7.7903833320000029</c:v>
                </c:pt>
                <c:pt idx="17">
                  <c:v>9.5957155780000001</c:v>
                </c:pt>
                <c:pt idx="18">
                  <c:v>4.3733754869999988</c:v>
                </c:pt>
                <c:pt idx="19">
                  <c:v>-9.0364793390000013</c:v>
                </c:pt>
                <c:pt idx="20">
                  <c:v>-11.590310704000002</c:v>
                </c:pt>
                <c:pt idx="21">
                  <c:v>-4.0280139029999997</c:v>
                </c:pt>
                <c:pt idx="22">
                  <c:v>9.5485587799999951</c:v>
                </c:pt>
                <c:pt idx="23">
                  <c:v>13.433479566999999</c:v>
                </c:pt>
                <c:pt idx="24">
                  <c:v>8.9238761659999941</c:v>
                </c:pt>
                <c:pt idx="25">
                  <c:v>-8.2383592720000003</c:v>
                </c:pt>
                <c:pt idx="26">
                  <c:v>-6.6716347720000027</c:v>
                </c:pt>
                <c:pt idx="27">
                  <c:v>-13.918882993000002</c:v>
                </c:pt>
                <c:pt idx="28">
                  <c:v>-14.858087152000001</c:v>
                </c:pt>
                <c:pt idx="29">
                  <c:v>-12.429922819000002</c:v>
                </c:pt>
                <c:pt idx="30">
                  <c:v>6.0497828589999969</c:v>
                </c:pt>
                <c:pt idx="31">
                  <c:v>10.399951461000001</c:v>
                </c:pt>
                <c:pt idx="32">
                  <c:v>3.827158761999998</c:v>
                </c:pt>
                <c:pt idx="33">
                  <c:v>0.67366342799999934</c:v>
                </c:pt>
                <c:pt idx="34">
                  <c:v>-2.9576760839999992</c:v>
                </c:pt>
                <c:pt idx="35">
                  <c:v>-4.0961285499999995</c:v>
                </c:pt>
                <c:pt idx="36">
                  <c:v>8.154806301999999</c:v>
                </c:pt>
                <c:pt idx="37">
                  <c:v>-9.1091469165206682</c:v>
                </c:pt>
                <c:pt idx="38">
                  <c:v>-7.8770026603361334</c:v>
                </c:pt>
                <c:pt idx="39">
                  <c:v>-15.563598609</c:v>
                </c:pt>
                <c:pt idx="40">
                  <c:v>51.242286763612732</c:v>
                </c:pt>
                <c:pt idx="41">
                  <c:v>48.159278396239785</c:v>
                </c:pt>
                <c:pt idx="42">
                  <c:v>45.305287662480502</c:v>
                </c:pt>
                <c:pt idx="43">
                  <c:v>45.101708927600001</c:v>
                </c:pt>
                <c:pt idx="44">
                  <c:v>42.42718175359348</c:v>
                </c:pt>
                <c:pt idx="45">
                  <c:v>37.468141550532394</c:v>
                </c:pt>
                <c:pt idx="46">
                  <c:v>45.702025603999992</c:v>
                </c:pt>
                <c:pt idx="47">
                  <c:v>55.806259908000001</c:v>
                </c:pt>
                <c:pt idx="48">
                  <c:v>46.455323223999997</c:v>
                </c:pt>
                <c:pt idx="49">
                  <c:v>52.157460472000004</c:v>
                </c:pt>
                <c:pt idx="50">
                  <c:v>41.148250657999995</c:v>
                </c:pt>
                <c:pt idx="51">
                  <c:v>44.737457290000009</c:v>
                </c:pt>
                <c:pt idx="52">
                  <c:v>36.013518742000002</c:v>
                </c:pt>
                <c:pt idx="53">
                  <c:v>32.619369038999999</c:v>
                </c:pt>
                <c:pt idx="54">
                  <c:v>29.966962113000001</c:v>
                </c:pt>
              </c:numCache>
            </c:numRef>
          </c:xVal>
          <c:yVal>
            <c:numRef>
              <c:f>'comp pcts'!$T$4:$T$58</c:f>
              <c:numCache>
                <c:formatCode>General</c:formatCode>
                <c:ptCount val="55"/>
                <c:pt idx="8">
                  <c:v>17.480564143121988</c:v>
                </c:pt>
                <c:pt idx="22">
                  <c:v>5.4435100000000958E-3</c:v>
                </c:pt>
                <c:pt idx="23">
                  <c:v>13.998963580000002</c:v>
                </c:pt>
                <c:pt idx="24">
                  <c:v>14.340062810000003</c:v>
                </c:pt>
                <c:pt idx="25">
                  <c:v>16.133135369999998</c:v>
                </c:pt>
                <c:pt idx="27">
                  <c:v>16.27863666</c:v>
                </c:pt>
                <c:pt idx="28">
                  <c:v>16.080417090000005</c:v>
                </c:pt>
                <c:pt idx="29">
                  <c:v>17.401797360000003</c:v>
                </c:pt>
                <c:pt idx="41">
                  <c:v>18.422160441675935</c:v>
                </c:pt>
                <c:pt idx="42">
                  <c:v>18.385064385103203</c:v>
                </c:pt>
                <c:pt idx="49">
                  <c:v>19.430342500000002</c:v>
                </c:pt>
                <c:pt idx="50">
                  <c:v>19.538826409999995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C02-484D-BC02-77B5F1AD8375}"/>
            </c:ext>
          </c:extLst>
        </c:ser>
        <c:ser>
          <c:idx val="3"/>
          <c:order val="3"/>
          <c:tx>
            <c:v>Albany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</c:marker>
          <c:xVal>
            <c:numRef>
              <c:f>'comp pcts'!$K$4:$K$58</c:f>
              <c:numCache>
                <c:formatCode>General</c:formatCode>
                <c:ptCount val="55"/>
                <c:pt idx="0">
                  <c:v>2.542180100999996</c:v>
                </c:pt>
                <c:pt idx="1">
                  <c:v>3.9428458999</c:v>
                </c:pt>
                <c:pt idx="2">
                  <c:v>-0.4077274160000055</c:v>
                </c:pt>
                <c:pt idx="3">
                  <c:v>9.7152646000001397E-2</c:v>
                </c:pt>
                <c:pt idx="4">
                  <c:v>16.162997968000003</c:v>
                </c:pt>
                <c:pt idx="5">
                  <c:v>13.667635782000005</c:v>
                </c:pt>
                <c:pt idx="6">
                  <c:v>5.2509500260000035</c:v>
                </c:pt>
                <c:pt idx="7">
                  <c:v>2.9473318899999974</c:v>
                </c:pt>
                <c:pt idx="8">
                  <c:v>13.15197577029655</c:v>
                </c:pt>
                <c:pt idx="9">
                  <c:v>1.2955214735305525</c:v>
                </c:pt>
                <c:pt idx="10">
                  <c:v>-2.328921558803561</c:v>
                </c:pt>
                <c:pt idx="11">
                  <c:v>-0.23955174276244406</c:v>
                </c:pt>
                <c:pt idx="12">
                  <c:v>-2.8259328040000007</c:v>
                </c:pt>
                <c:pt idx="13">
                  <c:v>2.542180100999996</c:v>
                </c:pt>
                <c:pt idx="14">
                  <c:v>-5.9072813858000028</c:v>
                </c:pt>
                <c:pt idx="15">
                  <c:v>-8.7016635490000009</c:v>
                </c:pt>
                <c:pt idx="16">
                  <c:v>-7.7903833320000029</c:v>
                </c:pt>
                <c:pt idx="17">
                  <c:v>9.5957155780000001</c:v>
                </c:pt>
                <c:pt idx="18">
                  <c:v>4.3733754869999988</c:v>
                </c:pt>
                <c:pt idx="19">
                  <c:v>-9.0364793390000013</c:v>
                </c:pt>
                <c:pt idx="20">
                  <c:v>-11.590310704000002</c:v>
                </c:pt>
                <c:pt idx="21">
                  <c:v>-4.0280139029999997</c:v>
                </c:pt>
                <c:pt idx="22">
                  <c:v>9.5485587799999951</c:v>
                </c:pt>
                <c:pt idx="23">
                  <c:v>13.433479566999999</c:v>
                </c:pt>
                <c:pt idx="24">
                  <c:v>8.9238761659999941</c:v>
                </c:pt>
                <c:pt idx="25">
                  <c:v>-8.2383592720000003</c:v>
                </c:pt>
                <c:pt idx="26">
                  <c:v>-6.6716347720000027</c:v>
                </c:pt>
                <c:pt idx="27">
                  <c:v>-13.918882993000002</c:v>
                </c:pt>
                <c:pt idx="28">
                  <c:v>-14.858087152000001</c:v>
                </c:pt>
                <c:pt idx="29">
                  <c:v>-12.429922819000002</c:v>
                </c:pt>
                <c:pt idx="30">
                  <c:v>6.0497828589999969</c:v>
                </c:pt>
                <c:pt idx="31">
                  <c:v>10.399951461000001</c:v>
                </c:pt>
                <c:pt idx="32">
                  <c:v>3.827158761999998</c:v>
                </c:pt>
                <c:pt idx="33">
                  <c:v>0.67366342799999934</c:v>
                </c:pt>
                <c:pt idx="34">
                  <c:v>-2.9576760839999992</c:v>
                </c:pt>
                <c:pt idx="35">
                  <c:v>-4.0961285499999995</c:v>
                </c:pt>
                <c:pt idx="36">
                  <c:v>8.154806301999999</c:v>
                </c:pt>
                <c:pt idx="37">
                  <c:v>-9.1091469165206682</c:v>
                </c:pt>
                <c:pt idx="38">
                  <c:v>-7.8770026603361334</c:v>
                </c:pt>
                <c:pt idx="39">
                  <c:v>-15.563598609</c:v>
                </c:pt>
                <c:pt idx="40">
                  <c:v>51.242286763612732</c:v>
                </c:pt>
                <c:pt idx="41">
                  <c:v>48.159278396239785</c:v>
                </c:pt>
                <c:pt idx="42">
                  <c:v>45.305287662480502</c:v>
                </c:pt>
                <c:pt idx="43">
                  <c:v>45.101708927600001</c:v>
                </c:pt>
                <c:pt idx="44">
                  <c:v>42.42718175359348</c:v>
                </c:pt>
                <c:pt idx="45">
                  <c:v>37.468141550532394</c:v>
                </c:pt>
                <c:pt idx="46">
                  <c:v>45.702025603999992</c:v>
                </c:pt>
                <c:pt idx="47">
                  <c:v>55.806259908000001</c:v>
                </c:pt>
                <c:pt idx="48">
                  <c:v>46.455323223999997</c:v>
                </c:pt>
                <c:pt idx="49">
                  <c:v>52.157460472000004</c:v>
                </c:pt>
                <c:pt idx="50">
                  <c:v>41.148250657999995</c:v>
                </c:pt>
                <c:pt idx="51">
                  <c:v>44.737457290000009</c:v>
                </c:pt>
                <c:pt idx="52">
                  <c:v>36.013518742000002</c:v>
                </c:pt>
                <c:pt idx="53">
                  <c:v>32.619369038999999</c:v>
                </c:pt>
                <c:pt idx="54">
                  <c:v>29.966962113000001</c:v>
                </c:pt>
              </c:numCache>
            </c:numRef>
          </c:xVal>
          <c:yVal>
            <c:numRef>
              <c:f>'comp pcts'!$U$4:$U$58</c:f>
              <c:numCache>
                <c:formatCode>General</c:formatCode>
                <c:ptCount val="55"/>
                <c:pt idx="9">
                  <c:v>17.5734941129191</c:v>
                </c:pt>
                <c:pt idx="35">
                  <c:v>17.890607850000002</c:v>
                </c:pt>
                <c:pt idx="40">
                  <c:v>14.153986209463387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C02-484D-BC02-77B5F1AD8375}"/>
            </c:ext>
          </c:extLst>
        </c:ser>
        <c:ser>
          <c:idx val="5"/>
          <c:order val="4"/>
          <c:tx>
            <c:v>Brookhaven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</c:marker>
          <c:xVal>
            <c:numRef>
              <c:f>'comp pcts'!$K$4:$K$58</c:f>
              <c:numCache>
                <c:formatCode>General</c:formatCode>
                <c:ptCount val="55"/>
                <c:pt idx="0">
                  <c:v>2.542180100999996</c:v>
                </c:pt>
                <c:pt idx="1">
                  <c:v>3.9428458999</c:v>
                </c:pt>
                <c:pt idx="2">
                  <c:v>-0.4077274160000055</c:v>
                </c:pt>
                <c:pt idx="3">
                  <c:v>9.7152646000001397E-2</c:v>
                </c:pt>
                <c:pt idx="4">
                  <c:v>16.162997968000003</c:v>
                </c:pt>
                <c:pt idx="5">
                  <c:v>13.667635782000005</c:v>
                </c:pt>
                <c:pt idx="6">
                  <c:v>5.2509500260000035</c:v>
                </c:pt>
                <c:pt idx="7">
                  <c:v>2.9473318899999974</c:v>
                </c:pt>
                <c:pt idx="8">
                  <c:v>13.15197577029655</c:v>
                </c:pt>
                <c:pt idx="9">
                  <c:v>1.2955214735305525</c:v>
                </c:pt>
                <c:pt idx="10">
                  <c:v>-2.328921558803561</c:v>
                </c:pt>
                <c:pt idx="11">
                  <c:v>-0.23955174276244406</c:v>
                </c:pt>
                <c:pt idx="12">
                  <c:v>-2.8259328040000007</c:v>
                </c:pt>
                <c:pt idx="13">
                  <c:v>2.542180100999996</c:v>
                </c:pt>
                <c:pt idx="14">
                  <c:v>-5.9072813858000028</c:v>
                </c:pt>
                <c:pt idx="15">
                  <c:v>-8.7016635490000009</c:v>
                </c:pt>
                <c:pt idx="16">
                  <c:v>-7.7903833320000029</c:v>
                </c:pt>
                <c:pt idx="17">
                  <c:v>9.5957155780000001</c:v>
                </c:pt>
                <c:pt idx="18">
                  <c:v>4.3733754869999988</c:v>
                </c:pt>
                <c:pt idx="19">
                  <c:v>-9.0364793390000013</c:v>
                </c:pt>
                <c:pt idx="20">
                  <c:v>-11.590310704000002</c:v>
                </c:pt>
                <c:pt idx="21">
                  <c:v>-4.0280139029999997</c:v>
                </c:pt>
                <c:pt idx="22">
                  <c:v>9.5485587799999951</c:v>
                </c:pt>
                <c:pt idx="23">
                  <c:v>13.433479566999999</c:v>
                </c:pt>
                <c:pt idx="24">
                  <c:v>8.9238761659999941</c:v>
                </c:pt>
                <c:pt idx="25">
                  <c:v>-8.2383592720000003</c:v>
                </c:pt>
                <c:pt idx="26">
                  <c:v>-6.6716347720000027</c:v>
                </c:pt>
                <c:pt idx="27">
                  <c:v>-13.918882993000002</c:v>
                </c:pt>
                <c:pt idx="28">
                  <c:v>-14.858087152000001</c:v>
                </c:pt>
                <c:pt idx="29">
                  <c:v>-12.429922819000002</c:v>
                </c:pt>
                <c:pt idx="30">
                  <c:v>6.0497828589999969</c:v>
                </c:pt>
                <c:pt idx="31">
                  <c:v>10.399951461000001</c:v>
                </c:pt>
                <c:pt idx="32">
                  <c:v>3.827158761999998</c:v>
                </c:pt>
                <c:pt idx="33">
                  <c:v>0.67366342799999934</c:v>
                </c:pt>
                <c:pt idx="34">
                  <c:v>-2.9576760839999992</c:v>
                </c:pt>
                <c:pt idx="35">
                  <c:v>-4.0961285499999995</c:v>
                </c:pt>
                <c:pt idx="36">
                  <c:v>8.154806301999999</c:v>
                </c:pt>
                <c:pt idx="37">
                  <c:v>-9.1091469165206682</c:v>
                </c:pt>
                <c:pt idx="38">
                  <c:v>-7.8770026603361334</c:v>
                </c:pt>
                <c:pt idx="39">
                  <c:v>-15.563598609</c:v>
                </c:pt>
                <c:pt idx="40">
                  <c:v>51.242286763612732</c:v>
                </c:pt>
                <c:pt idx="41">
                  <c:v>48.159278396239785</c:v>
                </c:pt>
                <c:pt idx="42">
                  <c:v>45.305287662480502</c:v>
                </c:pt>
                <c:pt idx="43">
                  <c:v>45.101708927600001</c:v>
                </c:pt>
                <c:pt idx="44">
                  <c:v>42.42718175359348</c:v>
                </c:pt>
                <c:pt idx="45">
                  <c:v>37.468141550532394</c:v>
                </c:pt>
                <c:pt idx="46">
                  <c:v>45.702025603999992</c:v>
                </c:pt>
                <c:pt idx="47">
                  <c:v>55.806259908000001</c:v>
                </c:pt>
                <c:pt idx="48">
                  <c:v>46.455323223999997</c:v>
                </c:pt>
                <c:pt idx="49">
                  <c:v>52.157460472000004</c:v>
                </c:pt>
                <c:pt idx="50">
                  <c:v>41.148250657999995</c:v>
                </c:pt>
                <c:pt idx="51">
                  <c:v>44.737457290000009</c:v>
                </c:pt>
                <c:pt idx="52">
                  <c:v>36.013518742000002</c:v>
                </c:pt>
                <c:pt idx="53">
                  <c:v>32.619369038999999</c:v>
                </c:pt>
                <c:pt idx="54">
                  <c:v>29.966962113000001</c:v>
                </c:pt>
              </c:numCache>
            </c:numRef>
          </c:xVal>
          <c:yVal>
            <c:numRef>
              <c:f>'comp pcts'!$V$4:$V$58</c:f>
              <c:numCache>
                <c:formatCode>General</c:formatCode>
                <c:ptCount val="55"/>
                <c:pt idx="10">
                  <c:v>9.9115518983021573</c:v>
                </c:pt>
                <c:pt idx="11">
                  <c:v>10.904620969142305</c:v>
                </c:pt>
                <c:pt idx="30">
                  <c:v>7.2239714999999975</c:v>
                </c:pt>
                <c:pt idx="32">
                  <c:v>-6.2828639900000018</c:v>
                </c:pt>
                <c:pt idx="37">
                  <c:v>8.7686344659760191</c:v>
                </c:pt>
                <c:pt idx="38">
                  <c:v>9.650219368935721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C02-484D-BC02-77B5F1AD8375}"/>
            </c:ext>
          </c:extLst>
        </c:ser>
        <c:ser>
          <c:idx val="4"/>
          <c:order val="5"/>
          <c:tx>
            <c:v>Onondaga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</c:marker>
          <c:xVal>
            <c:numRef>
              <c:f>'comp pcts'!$K$4:$K$58</c:f>
              <c:numCache>
                <c:formatCode>General</c:formatCode>
                <c:ptCount val="55"/>
                <c:pt idx="0">
                  <c:v>2.542180100999996</c:v>
                </c:pt>
                <c:pt idx="1">
                  <c:v>3.9428458999</c:v>
                </c:pt>
                <c:pt idx="2">
                  <c:v>-0.4077274160000055</c:v>
                </c:pt>
                <c:pt idx="3">
                  <c:v>9.7152646000001397E-2</c:v>
                </c:pt>
                <c:pt idx="4">
                  <c:v>16.162997968000003</c:v>
                </c:pt>
                <c:pt idx="5">
                  <c:v>13.667635782000005</c:v>
                </c:pt>
                <c:pt idx="6">
                  <c:v>5.2509500260000035</c:v>
                </c:pt>
                <c:pt idx="7">
                  <c:v>2.9473318899999974</c:v>
                </c:pt>
                <c:pt idx="8">
                  <c:v>13.15197577029655</c:v>
                </c:pt>
                <c:pt idx="9">
                  <c:v>1.2955214735305525</c:v>
                </c:pt>
                <c:pt idx="10">
                  <c:v>-2.328921558803561</c:v>
                </c:pt>
                <c:pt idx="11">
                  <c:v>-0.23955174276244406</c:v>
                </c:pt>
                <c:pt idx="12">
                  <c:v>-2.8259328040000007</c:v>
                </c:pt>
                <c:pt idx="13">
                  <c:v>2.542180100999996</c:v>
                </c:pt>
                <c:pt idx="14">
                  <c:v>-5.9072813858000028</c:v>
                </c:pt>
                <c:pt idx="15">
                  <c:v>-8.7016635490000009</c:v>
                </c:pt>
                <c:pt idx="16">
                  <c:v>-7.7903833320000029</c:v>
                </c:pt>
                <c:pt idx="17">
                  <c:v>9.5957155780000001</c:v>
                </c:pt>
                <c:pt idx="18">
                  <c:v>4.3733754869999988</c:v>
                </c:pt>
                <c:pt idx="19">
                  <c:v>-9.0364793390000013</c:v>
                </c:pt>
                <c:pt idx="20">
                  <c:v>-11.590310704000002</c:v>
                </c:pt>
                <c:pt idx="21">
                  <c:v>-4.0280139029999997</c:v>
                </c:pt>
                <c:pt idx="22">
                  <c:v>9.5485587799999951</c:v>
                </c:pt>
                <c:pt idx="23">
                  <c:v>13.433479566999999</c:v>
                </c:pt>
                <c:pt idx="24">
                  <c:v>8.9238761659999941</c:v>
                </c:pt>
                <c:pt idx="25">
                  <c:v>-8.2383592720000003</c:v>
                </c:pt>
                <c:pt idx="26">
                  <c:v>-6.6716347720000027</c:v>
                </c:pt>
                <c:pt idx="27">
                  <c:v>-13.918882993000002</c:v>
                </c:pt>
                <c:pt idx="28">
                  <c:v>-14.858087152000001</c:v>
                </c:pt>
                <c:pt idx="29">
                  <c:v>-12.429922819000002</c:v>
                </c:pt>
                <c:pt idx="30">
                  <c:v>6.0497828589999969</c:v>
                </c:pt>
                <c:pt idx="31">
                  <c:v>10.399951461000001</c:v>
                </c:pt>
                <c:pt idx="32">
                  <c:v>3.827158761999998</c:v>
                </c:pt>
                <c:pt idx="33">
                  <c:v>0.67366342799999934</c:v>
                </c:pt>
                <c:pt idx="34">
                  <c:v>-2.9576760839999992</c:v>
                </c:pt>
                <c:pt idx="35">
                  <c:v>-4.0961285499999995</c:v>
                </c:pt>
                <c:pt idx="36">
                  <c:v>8.154806301999999</c:v>
                </c:pt>
                <c:pt idx="37">
                  <c:v>-9.1091469165206682</c:v>
                </c:pt>
                <c:pt idx="38">
                  <c:v>-7.8770026603361334</c:v>
                </c:pt>
                <c:pt idx="39">
                  <c:v>-15.563598609</c:v>
                </c:pt>
                <c:pt idx="40">
                  <c:v>51.242286763612732</c:v>
                </c:pt>
                <c:pt idx="41">
                  <c:v>48.159278396239785</c:v>
                </c:pt>
                <c:pt idx="42">
                  <c:v>45.305287662480502</c:v>
                </c:pt>
                <c:pt idx="43">
                  <c:v>45.101708927600001</c:v>
                </c:pt>
                <c:pt idx="44">
                  <c:v>42.42718175359348</c:v>
                </c:pt>
                <c:pt idx="45">
                  <c:v>37.468141550532394</c:v>
                </c:pt>
                <c:pt idx="46">
                  <c:v>45.702025603999992</c:v>
                </c:pt>
                <c:pt idx="47">
                  <c:v>55.806259908000001</c:v>
                </c:pt>
                <c:pt idx="48">
                  <c:v>46.455323223999997</c:v>
                </c:pt>
                <c:pt idx="49">
                  <c:v>52.157460472000004</c:v>
                </c:pt>
                <c:pt idx="50">
                  <c:v>41.148250657999995</c:v>
                </c:pt>
                <c:pt idx="51">
                  <c:v>44.737457290000009</c:v>
                </c:pt>
                <c:pt idx="52">
                  <c:v>36.013518742000002</c:v>
                </c:pt>
                <c:pt idx="53">
                  <c:v>32.619369038999999</c:v>
                </c:pt>
                <c:pt idx="54">
                  <c:v>29.966962113000001</c:v>
                </c:pt>
              </c:numCache>
            </c:numRef>
          </c:xVal>
          <c:yVal>
            <c:numRef>
              <c:f>'comp pcts'!$W$4:$W$58</c:f>
              <c:numCache>
                <c:formatCode>General</c:formatCode>
                <c:ptCount val="55"/>
                <c:pt idx="12">
                  <c:v>18.010291039999998</c:v>
                </c:pt>
                <c:pt idx="31">
                  <c:v>16.515328250000003</c:v>
                </c:pt>
                <c:pt idx="33">
                  <c:v>16.1724362</c:v>
                </c:pt>
                <c:pt idx="34">
                  <c:v>17.538437180000003</c:v>
                </c:pt>
                <c:pt idx="39">
                  <c:v>17.834271170000001</c:v>
                </c:pt>
                <c:pt idx="46">
                  <c:v>16.719530480000003</c:v>
                </c:pt>
                <c:pt idx="47">
                  <c:v>18.545374700000004</c:v>
                </c:pt>
                <c:pt idx="48">
                  <c:v>18.91644389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1C02-484D-BC02-77B5F1AD8375}"/>
            </c:ext>
          </c:extLst>
        </c:ser>
        <c:ser>
          <c:idx val="6"/>
          <c:order val="6"/>
          <c:tx>
            <c:v>Staley&amp;Barlaz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'comp pcts'!$K$4:$K$58</c:f>
              <c:numCache>
                <c:formatCode>General</c:formatCode>
                <c:ptCount val="55"/>
                <c:pt idx="0">
                  <c:v>2.542180100999996</c:v>
                </c:pt>
                <c:pt idx="1">
                  <c:v>3.9428458999</c:v>
                </c:pt>
                <c:pt idx="2">
                  <c:v>-0.4077274160000055</c:v>
                </c:pt>
                <c:pt idx="3">
                  <c:v>9.7152646000001397E-2</c:v>
                </c:pt>
                <c:pt idx="4">
                  <c:v>16.162997968000003</c:v>
                </c:pt>
                <c:pt idx="5">
                  <c:v>13.667635782000005</c:v>
                </c:pt>
                <c:pt idx="6">
                  <c:v>5.2509500260000035</c:v>
                </c:pt>
                <c:pt idx="7">
                  <c:v>2.9473318899999974</c:v>
                </c:pt>
                <c:pt idx="8">
                  <c:v>13.15197577029655</c:v>
                </c:pt>
                <c:pt idx="9">
                  <c:v>1.2955214735305525</c:v>
                </c:pt>
                <c:pt idx="10">
                  <c:v>-2.328921558803561</c:v>
                </c:pt>
                <c:pt idx="11">
                  <c:v>-0.23955174276244406</c:v>
                </c:pt>
                <c:pt idx="12">
                  <c:v>-2.8259328040000007</c:v>
                </c:pt>
                <c:pt idx="13">
                  <c:v>2.542180100999996</c:v>
                </c:pt>
                <c:pt idx="14">
                  <c:v>-5.9072813858000028</c:v>
                </c:pt>
                <c:pt idx="15">
                  <c:v>-8.7016635490000009</c:v>
                </c:pt>
                <c:pt idx="16">
                  <c:v>-7.7903833320000029</c:v>
                </c:pt>
                <c:pt idx="17">
                  <c:v>9.5957155780000001</c:v>
                </c:pt>
                <c:pt idx="18">
                  <c:v>4.3733754869999988</c:v>
                </c:pt>
                <c:pt idx="19">
                  <c:v>-9.0364793390000013</c:v>
                </c:pt>
                <c:pt idx="20">
                  <c:v>-11.590310704000002</c:v>
                </c:pt>
                <c:pt idx="21">
                  <c:v>-4.0280139029999997</c:v>
                </c:pt>
                <c:pt idx="22">
                  <c:v>9.5485587799999951</c:v>
                </c:pt>
                <c:pt idx="23">
                  <c:v>13.433479566999999</c:v>
                </c:pt>
                <c:pt idx="24">
                  <c:v>8.9238761659999941</c:v>
                </c:pt>
                <c:pt idx="25">
                  <c:v>-8.2383592720000003</c:v>
                </c:pt>
                <c:pt idx="26">
                  <c:v>-6.6716347720000027</c:v>
                </c:pt>
                <c:pt idx="27">
                  <c:v>-13.918882993000002</c:v>
                </c:pt>
                <c:pt idx="28">
                  <c:v>-14.858087152000001</c:v>
                </c:pt>
                <c:pt idx="29">
                  <c:v>-12.429922819000002</c:v>
                </c:pt>
                <c:pt idx="30">
                  <c:v>6.0497828589999969</c:v>
                </c:pt>
                <c:pt idx="31">
                  <c:v>10.399951461000001</c:v>
                </c:pt>
                <c:pt idx="32">
                  <c:v>3.827158761999998</c:v>
                </c:pt>
                <c:pt idx="33">
                  <c:v>0.67366342799999934</c:v>
                </c:pt>
                <c:pt idx="34">
                  <c:v>-2.9576760839999992</c:v>
                </c:pt>
                <c:pt idx="35">
                  <c:v>-4.0961285499999995</c:v>
                </c:pt>
                <c:pt idx="36">
                  <c:v>8.154806301999999</c:v>
                </c:pt>
                <c:pt idx="37">
                  <c:v>-9.1091469165206682</c:v>
                </c:pt>
                <c:pt idx="38">
                  <c:v>-7.8770026603361334</c:v>
                </c:pt>
                <c:pt idx="39">
                  <c:v>-15.563598609</c:v>
                </c:pt>
                <c:pt idx="40">
                  <c:v>51.242286763612732</c:v>
                </c:pt>
                <c:pt idx="41">
                  <c:v>48.159278396239785</c:v>
                </c:pt>
                <c:pt idx="42">
                  <c:v>45.305287662480502</c:v>
                </c:pt>
                <c:pt idx="43">
                  <c:v>45.101708927600001</c:v>
                </c:pt>
                <c:pt idx="44">
                  <c:v>42.42718175359348</c:v>
                </c:pt>
                <c:pt idx="45">
                  <c:v>37.468141550532394</c:v>
                </c:pt>
                <c:pt idx="46">
                  <c:v>45.702025603999992</c:v>
                </c:pt>
                <c:pt idx="47">
                  <c:v>55.806259908000001</c:v>
                </c:pt>
                <c:pt idx="48">
                  <c:v>46.455323223999997</c:v>
                </c:pt>
                <c:pt idx="49">
                  <c:v>52.157460472000004</c:v>
                </c:pt>
                <c:pt idx="50">
                  <c:v>41.148250657999995</c:v>
                </c:pt>
                <c:pt idx="51">
                  <c:v>44.737457290000009</c:v>
                </c:pt>
                <c:pt idx="52">
                  <c:v>36.013518742000002</c:v>
                </c:pt>
                <c:pt idx="53">
                  <c:v>32.619369038999999</c:v>
                </c:pt>
                <c:pt idx="54">
                  <c:v>29.966962113000001</c:v>
                </c:pt>
              </c:numCache>
            </c:numRef>
          </c:xVal>
          <c:yVal>
            <c:numRef>
              <c:f>'comp pcts'!$X$4:$X$58</c:f>
              <c:numCache>
                <c:formatCode>General</c:formatCode>
                <c:ptCount val="55"/>
                <c:pt idx="21">
                  <c:v>11.936785630000001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1C02-484D-BC02-77B5F1AD8375}"/>
            </c:ext>
          </c:extLst>
        </c:ser>
        <c:ser>
          <c:idx val="7"/>
          <c:order val="7"/>
          <c:tx>
            <c:v>San Francisco</c:v>
          </c:tx>
          <c:spPr>
            <a:ln w="25400" cap="rnd">
              <a:noFill/>
              <a:round/>
            </a:ln>
            <a:effectLst/>
          </c:spPr>
          <c:marker>
            <c:symbol val="plus"/>
            <c:size val="6"/>
            <c:spPr>
              <a:noFill/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'comp pcts'!$K$4:$K$58</c:f>
              <c:numCache>
                <c:formatCode>General</c:formatCode>
                <c:ptCount val="55"/>
                <c:pt idx="0">
                  <c:v>2.542180100999996</c:v>
                </c:pt>
                <c:pt idx="1">
                  <c:v>3.9428458999</c:v>
                </c:pt>
                <c:pt idx="2">
                  <c:v>-0.4077274160000055</c:v>
                </c:pt>
                <c:pt idx="3">
                  <c:v>9.7152646000001397E-2</c:v>
                </c:pt>
                <c:pt idx="4">
                  <c:v>16.162997968000003</c:v>
                </c:pt>
                <c:pt idx="5">
                  <c:v>13.667635782000005</c:v>
                </c:pt>
                <c:pt idx="6">
                  <c:v>5.2509500260000035</c:v>
                </c:pt>
                <c:pt idx="7">
                  <c:v>2.9473318899999974</c:v>
                </c:pt>
                <c:pt idx="8">
                  <c:v>13.15197577029655</c:v>
                </c:pt>
                <c:pt idx="9">
                  <c:v>1.2955214735305525</c:v>
                </c:pt>
                <c:pt idx="10">
                  <c:v>-2.328921558803561</c:v>
                </c:pt>
                <c:pt idx="11">
                  <c:v>-0.23955174276244406</c:v>
                </c:pt>
                <c:pt idx="12">
                  <c:v>-2.8259328040000007</c:v>
                </c:pt>
                <c:pt idx="13">
                  <c:v>2.542180100999996</c:v>
                </c:pt>
                <c:pt idx="14">
                  <c:v>-5.9072813858000028</c:v>
                </c:pt>
                <c:pt idx="15">
                  <c:v>-8.7016635490000009</c:v>
                </c:pt>
                <c:pt idx="16">
                  <c:v>-7.7903833320000029</c:v>
                </c:pt>
                <c:pt idx="17">
                  <c:v>9.5957155780000001</c:v>
                </c:pt>
                <c:pt idx="18">
                  <c:v>4.3733754869999988</c:v>
                </c:pt>
                <c:pt idx="19">
                  <c:v>-9.0364793390000013</c:v>
                </c:pt>
                <c:pt idx="20">
                  <c:v>-11.590310704000002</c:v>
                </c:pt>
                <c:pt idx="21">
                  <c:v>-4.0280139029999997</c:v>
                </c:pt>
                <c:pt idx="22">
                  <c:v>9.5485587799999951</c:v>
                </c:pt>
                <c:pt idx="23">
                  <c:v>13.433479566999999</c:v>
                </c:pt>
                <c:pt idx="24">
                  <c:v>8.9238761659999941</c:v>
                </c:pt>
                <c:pt idx="25">
                  <c:v>-8.2383592720000003</c:v>
                </c:pt>
                <c:pt idx="26">
                  <c:v>-6.6716347720000027</c:v>
                </c:pt>
                <c:pt idx="27">
                  <c:v>-13.918882993000002</c:v>
                </c:pt>
                <c:pt idx="28">
                  <c:v>-14.858087152000001</c:v>
                </c:pt>
                <c:pt idx="29">
                  <c:v>-12.429922819000002</c:v>
                </c:pt>
                <c:pt idx="30">
                  <c:v>6.0497828589999969</c:v>
                </c:pt>
                <c:pt idx="31">
                  <c:v>10.399951461000001</c:v>
                </c:pt>
                <c:pt idx="32">
                  <c:v>3.827158761999998</c:v>
                </c:pt>
                <c:pt idx="33">
                  <c:v>0.67366342799999934</c:v>
                </c:pt>
                <c:pt idx="34">
                  <c:v>-2.9576760839999992</c:v>
                </c:pt>
                <c:pt idx="35">
                  <c:v>-4.0961285499999995</c:v>
                </c:pt>
                <c:pt idx="36">
                  <c:v>8.154806301999999</c:v>
                </c:pt>
                <c:pt idx="37">
                  <c:v>-9.1091469165206682</c:v>
                </c:pt>
                <c:pt idx="38">
                  <c:v>-7.8770026603361334</c:v>
                </c:pt>
                <c:pt idx="39">
                  <c:v>-15.563598609</c:v>
                </c:pt>
                <c:pt idx="40">
                  <c:v>51.242286763612732</c:v>
                </c:pt>
                <c:pt idx="41">
                  <c:v>48.159278396239785</c:v>
                </c:pt>
                <c:pt idx="42">
                  <c:v>45.305287662480502</c:v>
                </c:pt>
                <c:pt idx="43">
                  <c:v>45.101708927600001</c:v>
                </c:pt>
                <c:pt idx="44">
                  <c:v>42.42718175359348</c:v>
                </c:pt>
                <c:pt idx="45">
                  <c:v>37.468141550532394</c:v>
                </c:pt>
                <c:pt idx="46">
                  <c:v>45.702025603999992</c:v>
                </c:pt>
                <c:pt idx="47">
                  <c:v>55.806259908000001</c:v>
                </c:pt>
                <c:pt idx="48">
                  <c:v>46.455323223999997</c:v>
                </c:pt>
                <c:pt idx="49">
                  <c:v>52.157460472000004</c:v>
                </c:pt>
                <c:pt idx="50">
                  <c:v>41.148250657999995</c:v>
                </c:pt>
                <c:pt idx="51">
                  <c:v>44.737457290000009</c:v>
                </c:pt>
                <c:pt idx="52">
                  <c:v>36.013518742000002</c:v>
                </c:pt>
                <c:pt idx="53">
                  <c:v>32.619369038999999</c:v>
                </c:pt>
                <c:pt idx="54">
                  <c:v>29.966962113000001</c:v>
                </c:pt>
              </c:numCache>
            </c:numRef>
          </c:xVal>
          <c:yVal>
            <c:numRef>
              <c:f>'comp pcts'!$Y$4:$Y$58</c:f>
              <c:numCache>
                <c:formatCode>General</c:formatCode>
                <c:ptCount val="55"/>
                <c:pt idx="26">
                  <c:v>16.61627798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1C02-484D-BC02-77B5F1AD8375}"/>
            </c:ext>
          </c:extLst>
        </c:ser>
        <c:ser>
          <c:idx val="8"/>
          <c:order val="8"/>
          <c:tx>
            <c:v>Monroe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</c:marker>
          <c:xVal>
            <c:numRef>
              <c:f>'comp pcts'!$K$4:$K$58</c:f>
              <c:numCache>
                <c:formatCode>General</c:formatCode>
                <c:ptCount val="55"/>
                <c:pt idx="0">
                  <c:v>2.542180100999996</c:v>
                </c:pt>
                <c:pt idx="1">
                  <c:v>3.9428458999</c:v>
                </c:pt>
                <c:pt idx="2">
                  <c:v>-0.4077274160000055</c:v>
                </c:pt>
                <c:pt idx="3">
                  <c:v>9.7152646000001397E-2</c:v>
                </c:pt>
                <c:pt idx="4">
                  <c:v>16.162997968000003</c:v>
                </c:pt>
                <c:pt idx="5">
                  <c:v>13.667635782000005</c:v>
                </c:pt>
                <c:pt idx="6">
                  <c:v>5.2509500260000035</c:v>
                </c:pt>
                <c:pt idx="7">
                  <c:v>2.9473318899999974</c:v>
                </c:pt>
                <c:pt idx="8">
                  <c:v>13.15197577029655</c:v>
                </c:pt>
                <c:pt idx="9">
                  <c:v>1.2955214735305525</c:v>
                </c:pt>
                <c:pt idx="10">
                  <c:v>-2.328921558803561</c:v>
                </c:pt>
                <c:pt idx="11">
                  <c:v>-0.23955174276244406</c:v>
                </c:pt>
                <c:pt idx="12">
                  <c:v>-2.8259328040000007</c:v>
                </c:pt>
                <c:pt idx="13">
                  <c:v>2.542180100999996</c:v>
                </c:pt>
                <c:pt idx="14">
                  <c:v>-5.9072813858000028</c:v>
                </c:pt>
                <c:pt idx="15">
                  <c:v>-8.7016635490000009</c:v>
                </c:pt>
                <c:pt idx="16">
                  <c:v>-7.7903833320000029</c:v>
                </c:pt>
                <c:pt idx="17">
                  <c:v>9.5957155780000001</c:v>
                </c:pt>
                <c:pt idx="18">
                  <c:v>4.3733754869999988</c:v>
                </c:pt>
                <c:pt idx="19">
                  <c:v>-9.0364793390000013</c:v>
                </c:pt>
                <c:pt idx="20">
                  <c:v>-11.590310704000002</c:v>
                </c:pt>
                <c:pt idx="21">
                  <c:v>-4.0280139029999997</c:v>
                </c:pt>
                <c:pt idx="22">
                  <c:v>9.5485587799999951</c:v>
                </c:pt>
                <c:pt idx="23">
                  <c:v>13.433479566999999</c:v>
                </c:pt>
                <c:pt idx="24">
                  <c:v>8.9238761659999941</c:v>
                </c:pt>
                <c:pt idx="25">
                  <c:v>-8.2383592720000003</c:v>
                </c:pt>
                <c:pt idx="26">
                  <c:v>-6.6716347720000027</c:v>
                </c:pt>
                <c:pt idx="27">
                  <c:v>-13.918882993000002</c:v>
                </c:pt>
                <c:pt idx="28">
                  <c:v>-14.858087152000001</c:v>
                </c:pt>
                <c:pt idx="29">
                  <c:v>-12.429922819000002</c:v>
                </c:pt>
                <c:pt idx="30">
                  <c:v>6.0497828589999969</c:v>
                </c:pt>
                <c:pt idx="31">
                  <c:v>10.399951461000001</c:v>
                </c:pt>
                <c:pt idx="32">
                  <c:v>3.827158761999998</c:v>
                </c:pt>
                <c:pt idx="33">
                  <c:v>0.67366342799999934</c:v>
                </c:pt>
                <c:pt idx="34">
                  <c:v>-2.9576760839999992</c:v>
                </c:pt>
                <c:pt idx="35">
                  <c:v>-4.0961285499999995</c:v>
                </c:pt>
                <c:pt idx="36">
                  <c:v>8.154806301999999</c:v>
                </c:pt>
                <c:pt idx="37">
                  <c:v>-9.1091469165206682</c:v>
                </c:pt>
                <c:pt idx="38">
                  <c:v>-7.8770026603361334</c:v>
                </c:pt>
                <c:pt idx="39">
                  <c:v>-15.563598609</c:v>
                </c:pt>
                <c:pt idx="40">
                  <c:v>51.242286763612732</c:v>
                </c:pt>
                <c:pt idx="41">
                  <c:v>48.159278396239785</c:v>
                </c:pt>
                <c:pt idx="42">
                  <c:v>45.305287662480502</c:v>
                </c:pt>
                <c:pt idx="43">
                  <c:v>45.101708927600001</c:v>
                </c:pt>
                <c:pt idx="44">
                  <c:v>42.42718175359348</c:v>
                </c:pt>
                <c:pt idx="45">
                  <c:v>37.468141550532394</c:v>
                </c:pt>
                <c:pt idx="46">
                  <c:v>45.702025603999992</c:v>
                </c:pt>
                <c:pt idx="47">
                  <c:v>55.806259908000001</c:v>
                </c:pt>
                <c:pt idx="48">
                  <c:v>46.455323223999997</c:v>
                </c:pt>
                <c:pt idx="49">
                  <c:v>52.157460472000004</c:v>
                </c:pt>
                <c:pt idx="50">
                  <c:v>41.148250657999995</c:v>
                </c:pt>
                <c:pt idx="51">
                  <c:v>44.737457290000009</c:v>
                </c:pt>
                <c:pt idx="52">
                  <c:v>36.013518742000002</c:v>
                </c:pt>
                <c:pt idx="53">
                  <c:v>32.619369038999999</c:v>
                </c:pt>
                <c:pt idx="54">
                  <c:v>29.966962113000001</c:v>
                </c:pt>
              </c:numCache>
            </c:numRef>
          </c:xVal>
          <c:yVal>
            <c:numRef>
              <c:f>'comp pcts'!$Z$4:$Z$61</c:f>
              <c:numCache>
                <c:formatCode>General</c:formatCode>
                <c:ptCount val="58"/>
                <c:pt idx="36">
                  <c:v>9.1857600299999991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1C02-484D-BC02-77B5F1AD83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3734912"/>
        <c:axId val="563733736"/>
      </c:scatterChart>
      <c:valAx>
        <c:axId val="563734912"/>
        <c:scaling>
          <c:orientation val="minMax"/>
          <c:max val="75"/>
          <c:min val="-25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</a:rPr>
                  <a:t>Axis 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3733736"/>
        <c:crossesAt val="-50"/>
        <c:crossBetween val="midCat"/>
        <c:majorUnit val="25"/>
        <c:minorUnit val="5"/>
      </c:valAx>
      <c:valAx>
        <c:axId val="563733736"/>
        <c:scaling>
          <c:orientation val="minMax"/>
          <c:max val="50"/>
          <c:min val="-5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</a:rPr>
                  <a:t>Axis 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3734912"/>
        <c:crossesAt val="-25"/>
        <c:crossBetween val="midCat"/>
        <c:majorUnit val="25"/>
        <c:minorUnit val="5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1990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'comp pcts'!$K$4:$K$58</c:f>
              <c:numCache>
                <c:formatCode>General</c:formatCode>
                <c:ptCount val="55"/>
                <c:pt idx="0">
                  <c:v>2.542180100999996</c:v>
                </c:pt>
                <c:pt idx="1">
                  <c:v>3.9428458999</c:v>
                </c:pt>
                <c:pt idx="2">
                  <c:v>-0.4077274160000055</c:v>
                </c:pt>
                <c:pt idx="3">
                  <c:v>9.7152646000001397E-2</c:v>
                </c:pt>
                <c:pt idx="4">
                  <c:v>16.162997968000003</c:v>
                </c:pt>
                <c:pt idx="5">
                  <c:v>13.667635782000005</c:v>
                </c:pt>
                <c:pt idx="6">
                  <c:v>5.2509500260000035</c:v>
                </c:pt>
                <c:pt idx="7">
                  <c:v>2.9473318899999974</c:v>
                </c:pt>
                <c:pt idx="8">
                  <c:v>13.15197577029655</c:v>
                </c:pt>
                <c:pt idx="9">
                  <c:v>1.2955214735305525</c:v>
                </c:pt>
                <c:pt idx="10">
                  <c:v>-2.328921558803561</c:v>
                </c:pt>
                <c:pt idx="11">
                  <c:v>-0.23955174276244406</c:v>
                </c:pt>
                <c:pt idx="12">
                  <c:v>-2.8259328040000007</c:v>
                </c:pt>
                <c:pt idx="13">
                  <c:v>2.542180100999996</c:v>
                </c:pt>
                <c:pt idx="14">
                  <c:v>-5.9072813858000028</c:v>
                </c:pt>
                <c:pt idx="15">
                  <c:v>-8.7016635490000009</c:v>
                </c:pt>
                <c:pt idx="16">
                  <c:v>-7.7903833320000029</c:v>
                </c:pt>
                <c:pt idx="17">
                  <c:v>9.5957155780000001</c:v>
                </c:pt>
                <c:pt idx="18">
                  <c:v>4.3733754869999988</c:v>
                </c:pt>
                <c:pt idx="19">
                  <c:v>-9.0364793390000013</c:v>
                </c:pt>
                <c:pt idx="20">
                  <c:v>-11.590310704000002</c:v>
                </c:pt>
                <c:pt idx="21">
                  <c:v>-4.0280139029999997</c:v>
                </c:pt>
                <c:pt idx="22">
                  <c:v>9.5485587799999951</c:v>
                </c:pt>
                <c:pt idx="23">
                  <c:v>13.433479566999999</c:v>
                </c:pt>
                <c:pt idx="24">
                  <c:v>8.9238761659999941</c:v>
                </c:pt>
                <c:pt idx="25">
                  <c:v>-8.2383592720000003</c:v>
                </c:pt>
                <c:pt idx="26">
                  <c:v>-6.6716347720000027</c:v>
                </c:pt>
                <c:pt idx="27">
                  <c:v>-13.918882993000002</c:v>
                </c:pt>
                <c:pt idx="28">
                  <c:v>-14.858087152000001</c:v>
                </c:pt>
                <c:pt idx="29">
                  <c:v>-12.429922819000002</c:v>
                </c:pt>
                <c:pt idx="30">
                  <c:v>6.0497828589999969</c:v>
                </c:pt>
                <c:pt idx="31">
                  <c:v>10.399951461000001</c:v>
                </c:pt>
                <c:pt idx="32">
                  <c:v>3.827158761999998</c:v>
                </c:pt>
                <c:pt idx="33">
                  <c:v>0.67366342799999934</c:v>
                </c:pt>
                <c:pt idx="34">
                  <c:v>-2.9576760839999992</c:v>
                </c:pt>
                <c:pt idx="35">
                  <c:v>-4.0961285499999995</c:v>
                </c:pt>
                <c:pt idx="36">
                  <c:v>8.154806301999999</c:v>
                </c:pt>
                <c:pt idx="37">
                  <c:v>-9.1091469165206682</c:v>
                </c:pt>
                <c:pt idx="38">
                  <c:v>-7.8770026603361334</c:v>
                </c:pt>
                <c:pt idx="39">
                  <c:v>-15.563598609</c:v>
                </c:pt>
                <c:pt idx="40">
                  <c:v>51.242286763612732</c:v>
                </c:pt>
                <c:pt idx="41">
                  <c:v>48.159278396239785</c:v>
                </c:pt>
                <c:pt idx="42">
                  <c:v>45.305287662480502</c:v>
                </c:pt>
                <c:pt idx="43">
                  <c:v>45.101708927600001</c:v>
                </c:pt>
                <c:pt idx="44">
                  <c:v>42.42718175359348</c:v>
                </c:pt>
                <c:pt idx="45">
                  <c:v>37.468141550532394</c:v>
                </c:pt>
                <c:pt idx="46">
                  <c:v>45.702025603999992</c:v>
                </c:pt>
                <c:pt idx="47">
                  <c:v>55.806259908000001</c:v>
                </c:pt>
                <c:pt idx="48">
                  <c:v>46.455323223999997</c:v>
                </c:pt>
                <c:pt idx="49">
                  <c:v>52.157460472000004</c:v>
                </c:pt>
                <c:pt idx="50">
                  <c:v>41.148250657999995</c:v>
                </c:pt>
                <c:pt idx="51">
                  <c:v>44.737457290000009</c:v>
                </c:pt>
                <c:pt idx="52">
                  <c:v>36.013518742000002</c:v>
                </c:pt>
                <c:pt idx="53">
                  <c:v>32.619369038999999</c:v>
                </c:pt>
                <c:pt idx="54">
                  <c:v>29.966962113000001</c:v>
                </c:pt>
              </c:numCache>
            </c:numRef>
          </c:xVal>
          <c:yVal>
            <c:numRef>
              <c:f>'comp pcts'!$AC$4:$AC$58</c:f>
              <c:numCache>
                <c:formatCode>General</c:formatCode>
                <c:ptCount val="55"/>
                <c:pt idx="0">
                  <c:v>14.018479610000004</c:v>
                </c:pt>
                <c:pt idx="4">
                  <c:v>-1.0782991800000032</c:v>
                </c:pt>
                <c:pt idx="13">
                  <c:v>14.018479610000004</c:v>
                </c:pt>
                <c:pt idx="17">
                  <c:v>-1.2878125000000007</c:v>
                </c:pt>
                <c:pt idx="22">
                  <c:v>5.4435100000000958E-3</c:v>
                </c:pt>
                <c:pt idx="23">
                  <c:v>13.998963580000002</c:v>
                </c:pt>
                <c:pt idx="24">
                  <c:v>14.340062810000003</c:v>
                </c:pt>
                <c:pt idx="30">
                  <c:v>7.2239714999999975</c:v>
                </c:pt>
                <c:pt idx="31">
                  <c:v>16.515328250000003</c:v>
                </c:pt>
                <c:pt idx="32">
                  <c:v>-6.2828639900000018</c:v>
                </c:pt>
                <c:pt idx="33">
                  <c:v>16.1724362</c:v>
                </c:pt>
                <c:pt idx="46">
                  <c:v>16.719530480000003</c:v>
                </c:pt>
                <c:pt idx="51">
                  <c:v>2.5507548200000008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B2D-D84A-A9EB-FE9B5942C612}"/>
            </c:ext>
          </c:extLst>
        </c:ser>
        <c:ser>
          <c:idx val="1"/>
          <c:order val="1"/>
          <c:tx>
            <c:v>2004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'comp pcts'!$K$4:$K$58</c:f>
              <c:numCache>
                <c:formatCode>General</c:formatCode>
                <c:ptCount val="55"/>
                <c:pt idx="0">
                  <c:v>2.542180100999996</c:v>
                </c:pt>
                <c:pt idx="1">
                  <c:v>3.9428458999</c:v>
                </c:pt>
                <c:pt idx="2">
                  <c:v>-0.4077274160000055</c:v>
                </c:pt>
                <c:pt idx="3">
                  <c:v>9.7152646000001397E-2</c:v>
                </c:pt>
                <c:pt idx="4">
                  <c:v>16.162997968000003</c:v>
                </c:pt>
                <c:pt idx="5">
                  <c:v>13.667635782000005</c:v>
                </c:pt>
                <c:pt idx="6">
                  <c:v>5.2509500260000035</c:v>
                </c:pt>
                <c:pt idx="7">
                  <c:v>2.9473318899999974</c:v>
                </c:pt>
                <c:pt idx="8">
                  <c:v>13.15197577029655</c:v>
                </c:pt>
                <c:pt idx="9">
                  <c:v>1.2955214735305525</c:v>
                </c:pt>
                <c:pt idx="10">
                  <c:v>-2.328921558803561</c:v>
                </c:pt>
                <c:pt idx="11">
                  <c:v>-0.23955174276244406</c:v>
                </c:pt>
                <c:pt idx="12">
                  <c:v>-2.8259328040000007</c:v>
                </c:pt>
                <c:pt idx="13">
                  <c:v>2.542180100999996</c:v>
                </c:pt>
                <c:pt idx="14">
                  <c:v>-5.9072813858000028</c:v>
                </c:pt>
                <c:pt idx="15">
                  <c:v>-8.7016635490000009</c:v>
                </c:pt>
                <c:pt idx="16">
                  <c:v>-7.7903833320000029</c:v>
                </c:pt>
                <c:pt idx="17">
                  <c:v>9.5957155780000001</c:v>
                </c:pt>
                <c:pt idx="18">
                  <c:v>4.3733754869999988</c:v>
                </c:pt>
                <c:pt idx="19">
                  <c:v>-9.0364793390000013</c:v>
                </c:pt>
                <c:pt idx="20">
                  <c:v>-11.590310704000002</c:v>
                </c:pt>
                <c:pt idx="21">
                  <c:v>-4.0280139029999997</c:v>
                </c:pt>
                <c:pt idx="22">
                  <c:v>9.5485587799999951</c:v>
                </c:pt>
                <c:pt idx="23">
                  <c:v>13.433479566999999</c:v>
                </c:pt>
                <c:pt idx="24">
                  <c:v>8.9238761659999941</c:v>
                </c:pt>
                <c:pt idx="25">
                  <c:v>-8.2383592720000003</c:v>
                </c:pt>
                <c:pt idx="26">
                  <c:v>-6.6716347720000027</c:v>
                </c:pt>
                <c:pt idx="27">
                  <c:v>-13.918882993000002</c:v>
                </c:pt>
                <c:pt idx="28">
                  <c:v>-14.858087152000001</c:v>
                </c:pt>
                <c:pt idx="29">
                  <c:v>-12.429922819000002</c:v>
                </c:pt>
                <c:pt idx="30">
                  <c:v>6.0497828589999969</c:v>
                </c:pt>
                <c:pt idx="31">
                  <c:v>10.399951461000001</c:v>
                </c:pt>
                <c:pt idx="32">
                  <c:v>3.827158761999998</c:v>
                </c:pt>
                <c:pt idx="33">
                  <c:v>0.67366342799999934</c:v>
                </c:pt>
                <c:pt idx="34">
                  <c:v>-2.9576760839999992</c:v>
                </c:pt>
                <c:pt idx="35">
                  <c:v>-4.0961285499999995</c:v>
                </c:pt>
                <c:pt idx="36">
                  <c:v>8.154806301999999</c:v>
                </c:pt>
                <c:pt idx="37">
                  <c:v>-9.1091469165206682</c:v>
                </c:pt>
                <c:pt idx="38">
                  <c:v>-7.8770026603361334</c:v>
                </c:pt>
                <c:pt idx="39">
                  <c:v>-15.563598609</c:v>
                </c:pt>
                <c:pt idx="40">
                  <c:v>51.242286763612732</c:v>
                </c:pt>
                <c:pt idx="41">
                  <c:v>48.159278396239785</c:v>
                </c:pt>
                <c:pt idx="42">
                  <c:v>45.305287662480502</c:v>
                </c:pt>
                <c:pt idx="43">
                  <c:v>45.101708927600001</c:v>
                </c:pt>
                <c:pt idx="44">
                  <c:v>42.42718175359348</c:v>
                </c:pt>
                <c:pt idx="45">
                  <c:v>37.468141550532394</c:v>
                </c:pt>
                <c:pt idx="46">
                  <c:v>45.702025603999992</c:v>
                </c:pt>
                <c:pt idx="47">
                  <c:v>55.806259908000001</c:v>
                </c:pt>
                <c:pt idx="48">
                  <c:v>46.455323223999997</c:v>
                </c:pt>
                <c:pt idx="49">
                  <c:v>52.157460472000004</c:v>
                </c:pt>
                <c:pt idx="50">
                  <c:v>41.148250657999995</c:v>
                </c:pt>
                <c:pt idx="51">
                  <c:v>44.737457290000009</c:v>
                </c:pt>
                <c:pt idx="52">
                  <c:v>36.013518742000002</c:v>
                </c:pt>
                <c:pt idx="53">
                  <c:v>32.619369038999999</c:v>
                </c:pt>
                <c:pt idx="54">
                  <c:v>29.966962113000001</c:v>
                </c:pt>
              </c:numCache>
            </c:numRef>
          </c:xVal>
          <c:yVal>
            <c:numRef>
              <c:f>'comp pcts'!$AD$4:$AD$58</c:f>
              <c:numCache>
                <c:formatCode>General</c:formatCode>
                <c:ptCount val="55"/>
                <c:pt idx="1">
                  <c:v>13.204962883999997</c:v>
                </c:pt>
                <c:pt idx="5">
                  <c:v>3.6985915600000006</c:v>
                </c:pt>
                <c:pt idx="14">
                  <c:v>13.278836425999998</c:v>
                </c:pt>
                <c:pt idx="18">
                  <c:v>9.8936106000000006</c:v>
                </c:pt>
                <c:pt idx="21">
                  <c:v>11.936785630000001</c:v>
                </c:pt>
                <c:pt idx="25">
                  <c:v>16.133135369999998</c:v>
                </c:pt>
                <c:pt idx="26">
                  <c:v>16.61627798</c:v>
                </c:pt>
                <c:pt idx="27">
                  <c:v>16.27863666</c:v>
                </c:pt>
                <c:pt idx="34">
                  <c:v>17.538437180000003</c:v>
                </c:pt>
                <c:pt idx="35">
                  <c:v>17.890607850000002</c:v>
                </c:pt>
                <c:pt idx="40">
                  <c:v>14.153986209463387</c:v>
                </c:pt>
                <c:pt idx="43">
                  <c:v>16.617132325</c:v>
                </c:pt>
                <c:pt idx="47">
                  <c:v>18.545374700000004</c:v>
                </c:pt>
                <c:pt idx="52">
                  <c:v>-10.37109993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B2D-D84A-A9EB-FE9B5942C612}"/>
            </c:ext>
          </c:extLst>
        </c:ser>
        <c:ser>
          <c:idx val="2"/>
          <c:order val="2"/>
          <c:tx>
            <c:v>2013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'comp pcts'!$K$4:$K$58</c:f>
              <c:numCache>
                <c:formatCode>General</c:formatCode>
                <c:ptCount val="55"/>
                <c:pt idx="0">
                  <c:v>2.542180100999996</c:v>
                </c:pt>
                <c:pt idx="1">
                  <c:v>3.9428458999</c:v>
                </c:pt>
                <c:pt idx="2">
                  <c:v>-0.4077274160000055</c:v>
                </c:pt>
                <c:pt idx="3">
                  <c:v>9.7152646000001397E-2</c:v>
                </c:pt>
                <c:pt idx="4">
                  <c:v>16.162997968000003</c:v>
                </c:pt>
                <c:pt idx="5">
                  <c:v>13.667635782000005</c:v>
                </c:pt>
                <c:pt idx="6">
                  <c:v>5.2509500260000035</c:v>
                </c:pt>
                <c:pt idx="7">
                  <c:v>2.9473318899999974</c:v>
                </c:pt>
                <c:pt idx="8">
                  <c:v>13.15197577029655</c:v>
                </c:pt>
                <c:pt idx="9">
                  <c:v>1.2955214735305525</c:v>
                </c:pt>
                <c:pt idx="10">
                  <c:v>-2.328921558803561</c:v>
                </c:pt>
                <c:pt idx="11">
                  <c:v>-0.23955174276244406</c:v>
                </c:pt>
                <c:pt idx="12">
                  <c:v>-2.8259328040000007</c:v>
                </c:pt>
                <c:pt idx="13">
                  <c:v>2.542180100999996</c:v>
                </c:pt>
                <c:pt idx="14">
                  <c:v>-5.9072813858000028</c:v>
                </c:pt>
                <c:pt idx="15">
                  <c:v>-8.7016635490000009</c:v>
                </c:pt>
                <c:pt idx="16">
                  <c:v>-7.7903833320000029</c:v>
                </c:pt>
                <c:pt idx="17">
                  <c:v>9.5957155780000001</c:v>
                </c:pt>
                <c:pt idx="18">
                  <c:v>4.3733754869999988</c:v>
                </c:pt>
                <c:pt idx="19">
                  <c:v>-9.0364793390000013</c:v>
                </c:pt>
                <c:pt idx="20">
                  <c:v>-11.590310704000002</c:v>
                </c:pt>
                <c:pt idx="21">
                  <c:v>-4.0280139029999997</c:v>
                </c:pt>
                <c:pt idx="22">
                  <c:v>9.5485587799999951</c:v>
                </c:pt>
                <c:pt idx="23">
                  <c:v>13.433479566999999</c:v>
                </c:pt>
                <c:pt idx="24">
                  <c:v>8.9238761659999941</c:v>
                </c:pt>
                <c:pt idx="25">
                  <c:v>-8.2383592720000003</c:v>
                </c:pt>
                <c:pt idx="26">
                  <c:v>-6.6716347720000027</c:v>
                </c:pt>
                <c:pt idx="27">
                  <c:v>-13.918882993000002</c:v>
                </c:pt>
                <c:pt idx="28">
                  <c:v>-14.858087152000001</c:v>
                </c:pt>
                <c:pt idx="29">
                  <c:v>-12.429922819000002</c:v>
                </c:pt>
                <c:pt idx="30">
                  <c:v>6.0497828589999969</c:v>
                </c:pt>
                <c:pt idx="31">
                  <c:v>10.399951461000001</c:v>
                </c:pt>
                <c:pt idx="32">
                  <c:v>3.827158761999998</c:v>
                </c:pt>
                <c:pt idx="33">
                  <c:v>0.67366342799999934</c:v>
                </c:pt>
                <c:pt idx="34">
                  <c:v>-2.9576760839999992</c:v>
                </c:pt>
                <c:pt idx="35">
                  <c:v>-4.0961285499999995</c:v>
                </c:pt>
                <c:pt idx="36">
                  <c:v>8.154806301999999</c:v>
                </c:pt>
                <c:pt idx="37">
                  <c:v>-9.1091469165206682</c:v>
                </c:pt>
                <c:pt idx="38">
                  <c:v>-7.8770026603361334</c:v>
                </c:pt>
                <c:pt idx="39">
                  <c:v>-15.563598609</c:v>
                </c:pt>
                <c:pt idx="40">
                  <c:v>51.242286763612732</c:v>
                </c:pt>
                <c:pt idx="41">
                  <c:v>48.159278396239785</c:v>
                </c:pt>
                <c:pt idx="42">
                  <c:v>45.305287662480502</c:v>
                </c:pt>
                <c:pt idx="43">
                  <c:v>45.101708927600001</c:v>
                </c:pt>
                <c:pt idx="44">
                  <c:v>42.42718175359348</c:v>
                </c:pt>
                <c:pt idx="45">
                  <c:v>37.468141550532394</c:v>
                </c:pt>
                <c:pt idx="46">
                  <c:v>45.702025603999992</c:v>
                </c:pt>
                <c:pt idx="47">
                  <c:v>55.806259908000001</c:v>
                </c:pt>
                <c:pt idx="48">
                  <c:v>46.455323223999997</c:v>
                </c:pt>
                <c:pt idx="49">
                  <c:v>52.157460472000004</c:v>
                </c:pt>
                <c:pt idx="50">
                  <c:v>41.148250657999995</c:v>
                </c:pt>
                <c:pt idx="51">
                  <c:v>44.737457290000009</c:v>
                </c:pt>
                <c:pt idx="52">
                  <c:v>36.013518742000002</c:v>
                </c:pt>
                <c:pt idx="53">
                  <c:v>32.619369038999999</c:v>
                </c:pt>
                <c:pt idx="54">
                  <c:v>29.966962113000001</c:v>
                </c:pt>
              </c:numCache>
            </c:numRef>
          </c:xVal>
          <c:yVal>
            <c:numRef>
              <c:f>'comp pcts'!$AE$4:$AE$58</c:f>
              <c:numCache>
                <c:formatCode>General</c:formatCode>
                <c:ptCount val="55"/>
                <c:pt idx="2">
                  <c:v>12.314568360000003</c:v>
                </c:pt>
                <c:pt idx="6">
                  <c:v>2.5534479099999952</c:v>
                </c:pt>
                <c:pt idx="8">
                  <c:v>17.480564143121988</c:v>
                </c:pt>
                <c:pt idx="9">
                  <c:v>17.5734941129191</c:v>
                </c:pt>
                <c:pt idx="10">
                  <c:v>9.9115518983021573</c:v>
                </c:pt>
                <c:pt idx="11">
                  <c:v>10.904620969142305</c:v>
                </c:pt>
                <c:pt idx="15">
                  <c:v>11.28677695</c:v>
                </c:pt>
                <c:pt idx="19">
                  <c:v>8.2441762700000005</c:v>
                </c:pt>
                <c:pt idx="28">
                  <c:v>16.080417090000005</c:v>
                </c:pt>
                <c:pt idx="29">
                  <c:v>17.401797360000003</c:v>
                </c:pt>
                <c:pt idx="36">
                  <c:v>9.1857600299999991</c:v>
                </c:pt>
                <c:pt idx="37">
                  <c:v>8.7686344659760191</c:v>
                </c:pt>
                <c:pt idx="38">
                  <c:v>9.650219368935721</c:v>
                </c:pt>
                <c:pt idx="41">
                  <c:v>18.422160441675935</c:v>
                </c:pt>
                <c:pt idx="42">
                  <c:v>18.385064385103203</c:v>
                </c:pt>
                <c:pt idx="44">
                  <c:v>17.920771390070911</c:v>
                </c:pt>
                <c:pt idx="49">
                  <c:v>19.430342500000002</c:v>
                </c:pt>
                <c:pt idx="50">
                  <c:v>19.538826409999995</c:v>
                </c:pt>
                <c:pt idx="53">
                  <c:v>-8.3541962999999981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B2D-D84A-A9EB-FE9B5942C612}"/>
            </c:ext>
          </c:extLst>
        </c:ser>
        <c:ser>
          <c:idx val="3"/>
          <c:order val="3"/>
          <c:tx>
            <c:v>2017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'comp pcts'!$K$4:$K$58</c:f>
              <c:numCache>
                <c:formatCode>General</c:formatCode>
                <c:ptCount val="55"/>
                <c:pt idx="0">
                  <c:v>2.542180100999996</c:v>
                </c:pt>
                <c:pt idx="1">
                  <c:v>3.9428458999</c:v>
                </c:pt>
                <c:pt idx="2">
                  <c:v>-0.4077274160000055</c:v>
                </c:pt>
                <c:pt idx="3">
                  <c:v>9.7152646000001397E-2</c:v>
                </c:pt>
                <c:pt idx="4">
                  <c:v>16.162997968000003</c:v>
                </c:pt>
                <c:pt idx="5">
                  <c:v>13.667635782000005</c:v>
                </c:pt>
                <c:pt idx="6">
                  <c:v>5.2509500260000035</c:v>
                </c:pt>
                <c:pt idx="7">
                  <c:v>2.9473318899999974</c:v>
                </c:pt>
                <c:pt idx="8">
                  <c:v>13.15197577029655</c:v>
                </c:pt>
                <c:pt idx="9">
                  <c:v>1.2955214735305525</c:v>
                </c:pt>
                <c:pt idx="10">
                  <c:v>-2.328921558803561</c:v>
                </c:pt>
                <c:pt idx="11">
                  <c:v>-0.23955174276244406</c:v>
                </c:pt>
                <c:pt idx="12">
                  <c:v>-2.8259328040000007</c:v>
                </c:pt>
                <c:pt idx="13">
                  <c:v>2.542180100999996</c:v>
                </c:pt>
                <c:pt idx="14">
                  <c:v>-5.9072813858000028</c:v>
                </c:pt>
                <c:pt idx="15">
                  <c:v>-8.7016635490000009</c:v>
                </c:pt>
                <c:pt idx="16">
                  <c:v>-7.7903833320000029</c:v>
                </c:pt>
                <c:pt idx="17">
                  <c:v>9.5957155780000001</c:v>
                </c:pt>
                <c:pt idx="18">
                  <c:v>4.3733754869999988</c:v>
                </c:pt>
                <c:pt idx="19">
                  <c:v>-9.0364793390000013</c:v>
                </c:pt>
                <c:pt idx="20">
                  <c:v>-11.590310704000002</c:v>
                </c:pt>
                <c:pt idx="21">
                  <c:v>-4.0280139029999997</c:v>
                </c:pt>
                <c:pt idx="22">
                  <c:v>9.5485587799999951</c:v>
                </c:pt>
                <c:pt idx="23">
                  <c:v>13.433479566999999</c:v>
                </c:pt>
                <c:pt idx="24">
                  <c:v>8.9238761659999941</c:v>
                </c:pt>
                <c:pt idx="25">
                  <c:v>-8.2383592720000003</c:v>
                </c:pt>
                <c:pt idx="26">
                  <c:v>-6.6716347720000027</c:v>
                </c:pt>
                <c:pt idx="27">
                  <c:v>-13.918882993000002</c:v>
                </c:pt>
                <c:pt idx="28">
                  <c:v>-14.858087152000001</c:v>
                </c:pt>
                <c:pt idx="29">
                  <c:v>-12.429922819000002</c:v>
                </c:pt>
                <c:pt idx="30">
                  <c:v>6.0497828589999969</c:v>
                </c:pt>
                <c:pt idx="31">
                  <c:v>10.399951461000001</c:v>
                </c:pt>
                <c:pt idx="32">
                  <c:v>3.827158761999998</c:v>
                </c:pt>
                <c:pt idx="33">
                  <c:v>0.67366342799999934</c:v>
                </c:pt>
                <c:pt idx="34">
                  <c:v>-2.9576760839999992</c:v>
                </c:pt>
                <c:pt idx="35">
                  <c:v>-4.0961285499999995</c:v>
                </c:pt>
                <c:pt idx="36">
                  <c:v>8.154806301999999</c:v>
                </c:pt>
                <c:pt idx="37">
                  <c:v>-9.1091469165206682</c:v>
                </c:pt>
                <c:pt idx="38">
                  <c:v>-7.8770026603361334</c:v>
                </c:pt>
                <c:pt idx="39">
                  <c:v>-15.563598609</c:v>
                </c:pt>
                <c:pt idx="40">
                  <c:v>51.242286763612732</c:v>
                </c:pt>
                <c:pt idx="41">
                  <c:v>48.159278396239785</c:v>
                </c:pt>
                <c:pt idx="42">
                  <c:v>45.305287662480502</c:v>
                </c:pt>
                <c:pt idx="43">
                  <c:v>45.101708927600001</c:v>
                </c:pt>
                <c:pt idx="44">
                  <c:v>42.42718175359348</c:v>
                </c:pt>
                <c:pt idx="45">
                  <c:v>37.468141550532394</c:v>
                </c:pt>
                <c:pt idx="46">
                  <c:v>45.702025603999992</c:v>
                </c:pt>
                <c:pt idx="47">
                  <c:v>55.806259908000001</c:v>
                </c:pt>
                <c:pt idx="48">
                  <c:v>46.455323223999997</c:v>
                </c:pt>
                <c:pt idx="49">
                  <c:v>52.157460472000004</c:v>
                </c:pt>
                <c:pt idx="50">
                  <c:v>41.148250657999995</c:v>
                </c:pt>
                <c:pt idx="51">
                  <c:v>44.737457290000009</c:v>
                </c:pt>
                <c:pt idx="52">
                  <c:v>36.013518742000002</c:v>
                </c:pt>
                <c:pt idx="53">
                  <c:v>32.619369038999999</c:v>
                </c:pt>
                <c:pt idx="54">
                  <c:v>29.966962113000001</c:v>
                </c:pt>
              </c:numCache>
            </c:numRef>
          </c:xVal>
          <c:yVal>
            <c:numRef>
              <c:f>'comp pcts'!$AF$4:$AF$58</c:f>
              <c:numCache>
                <c:formatCode>General</c:formatCode>
                <c:ptCount val="55"/>
                <c:pt idx="3">
                  <c:v>12.610790359999999</c:v>
                </c:pt>
                <c:pt idx="7">
                  <c:v>2.7698112400000032</c:v>
                </c:pt>
                <c:pt idx="12">
                  <c:v>18.010291039999998</c:v>
                </c:pt>
                <c:pt idx="16">
                  <c:v>11.4965507</c:v>
                </c:pt>
                <c:pt idx="20">
                  <c:v>10.15695041</c:v>
                </c:pt>
                <c:pt idx="39">
                  <c:v>17.834271170000001</c:v>
                </c:pt>
                <c:pt idx="45">
                  <c:v>16.661540668090282</c:v>
                </c:pt>
                <c:pt idx="48">
                  <c:v>18.91644389</c:v>
                </c:pt>
                <c:pt idx="54">
                  <c:v>-10.889141129999999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B2D-D84A-A9EB-FE9B5942C6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3737264"/>
        <c:axId val="563732560"/>
      </c:scatterChart>
      <c:valAx>
        <c:axId val="563737264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3732560"/>
        <c:crosses val="autoZero"/>
        <c:crossBetween val="midCat"/>
      </c:valAx>
      <c:valAx>
        <c:axId val="56373256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37372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930333817126268E-2"/>
          <c:y val="4.2145593869731802E-2"/>
          <c:w val="3.0478955007256895E-2"/>
          <c:h val="1.1972727546987661E-2"/>
        </c:manualLayout>
      </c:layout>
      <c:scatterChart>
        <c:scatterStyle val="lineMarker"/>
        <c:varyColors val="0"/>
        <c:ser>
          <c:idx val="0"/>
          <c:order val="0"/>
          <c:tx>
            <c:v>Total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pcts!$K$4:$K$81</c:f>
              <c:numCache>
                <c:formatCode>General</c:formatCode>
                <c:ptCount val="78"/>
                <c:pt idx="0">
                  <c:v>2.9269587370000032</c:v>
                </c:pt>
                <c:pt idx="1">
                  <c:v>10.396103636499999</c:v>
                </c:pt>
                <c:pt idx="2">
                  <c:v>9.2132821050000047</c:v>
                </c:pt>
                <c:pt idx="3">
                  <c:v>6.6442946119999995</c:v>
                </c:pt>
                <c:pt idx="4">
                  <c:v>-0.19509193999999752</c:v>
                </c:pt>
                <c:pt idx="5">
                  <c:v>-2.7318558306999972</c:v>
                </c:pt>
                <c:pt idx="6">
                  <c:v>-7.2486309319999975</c:v>
                </c:pt>
                <c:pt idx="7">
                  <c:v>-5.8322419349999999</c:v>
                </c:pt>
                <c:pt idx="8">
                  <c:v>-3.0335248509999957</c:v>
                </c:pt>
                <c:pt idx="9">
                  <c:v>-1.3667662169999986</c:v>
                </c:pt>
                <c:pt idx="10">
                  <c:v>-4.2902181280000011</c:v>
                </c:pt>
                <c:pt idx="11">
                  <c:v>-2.3625310299999995</c:v>
                </c:pt>
                <c:pt idx="12">
                  <c:v>2.1907447340000026</c:v>
                </c:pt>
                <c:pt idx="13">
                  <c:v>0.83835710369999816</c:v>
                </c:pt>
                <c:pt idx="14">
                  <c:v>-4.9090532049999993</c:v>
                </c:pt>
                <c:pt idx="15">
                  <c:v>-2.9592858399999997</c:v>
                </c:pt>
                <c:pt idx="16">
                  <c:v>-3.4836634070000017</c:v>
                </c:pt>
                <c:pt idx="17">
                  <c:v>1.8453842750000025</c:v>
                </c:pt>
                <c:pt idx="18">
                  <c:v>0.20242856400000164</c:v>
                </c:pt>
                <c:pt idx="19">
                  <c:v>0.89267308700000392</c:v>
                </c:pt>
                <c:pt idx="20">
                  <c:v>3.483357700000056E-2</c:v>
                </c:pt>
                <c:pt idx="21">
                  <c:v>2.3142245675000019</c:v>
                </c:pt>
                <c:pt idx="22">
                  <c:v>-2.2539430949999986</c:v>
                </c:pt>
                <c:pt idx="23">
                  <c:v>-1.3866185999999985</c:v>
                </c:pt>
                <c:pt idx="24">
                  <c:v>13.75825631800001</c:v>
                </c:pt>
                <c:pt idx="25">
                  <c:v>11.686142097000014</c:v>
                </c:pt>
                <c:pt idx="26">
                  <c:v>3.5943390980000096</c:v>
                </c:pt>
                <c:pt idx="27">
                  <c:v>1.3868939389999984</c:v>
                </c:pt>
                <c:pt idx="28">
                  <c:v>2.9269587370000032</c:v>
                </c:pt>
                <c:pt idx="29">
                  <c:v>0.40936340020000017</c:v>
                </c:pt>
                <c:pt idx="30">
                  <c:v>-8.314870799999774E-2</c:v>
                </c:pt>
                <c:pt idx="31">
                  <c:v>-3.7469336129999995</c:v>
                </c:pt>
                <c:pt idx="32">
                  <c:v>-0.19509193999999752</c:v>
                </c:pt>
                <c:pt idx="33">
                  <c:v>-8.6912914599000004</c:v>
                </c:pt>
                <c:pt idx="34">
                  <c:v>-13.236476037999998</c:v>
                </c:pt>
                <c:pt idx="35">
                  <c:v>-13.291104943999997</c:v>
                </c:pt>
                <c:pt idx="36">
                  <c:v>-3.0335248509999957</c:v>
                </c:pt>
                <c:pt idx="37">
                  <c:v>-10.104266185000002</c:v>
                </c:pt>
                <c:pt idx="38">
                  <c:v>-12.832163707000001</c:v>
                </c:pt>
                <c:pt idx="39">
                  <c:v>-10.766335747999999</c:v>
                </c:pt>
                <c:pt idx="40">
                  <c:v>2.1907447340000026</c:v>
                </c:pt>
                <c:pt idx="41">
                  <c:v>-9.2873716271000006</c:v>
                </c:pt>
                <c:pt idx="42">
                  <c:v>-13.642622784</c:v>
                </c:pt>
                <c:pt idx="43">
                  <c:v>-12.069514738999999</c:v>
                </c:pt>
                <c:pt idx="44">
                  <c:v>-3.4836634070000017</c:v>
                </c:pt>
                <c:pt idx="45">
                  <c:v>-9.9924996551999996</c:v>
                </c:pt>
                <c:pt idx="46">
                  <c:v>-9.5065409870000011</c:v>
                </c:pt>
                <c:pt idx="47">
                  <c:v>-8.5397872089999964</c:v>
                </c:pt>
                <c:pt idx="48">
                  <c:v>3.483357700000056E-2</c:v>
                </c:pt>
                <c:pt idx="49">
                  <c:v>-7.6330470875999943</c:v>
                </c:pt>
                <c:pt idx="50">
                  <c:v>-10.714706262000002</c:v>
                </c:pt>
                <c:pt idx="51">
                  <c:v>-9.3552757799999959</c:v>
                </c:pt>
                <c:pt idx="52">
                  <c:v>7.3899196020000044</c:v>
                </c:pt>
                <c:pt idx="53">
                  <c:v>3.3275138730000009</c:v>
                </c:pt>
                <c:pt idx="54">
                  <c:v>-9.6174253519999997</c:v>
                </c:pt>
                <c:pt idx="55">
                  <c:v>-11.955946877999999</c:v>
                </c:pt>
                <c:pt idx="56">
                  <c:v>47.304357589445409</c:v>
                </c:pt>
                <c:pt idx="57">
                  <c:v>44.913926728455372</c:v>
                </c:pt>
                <c:pt idx="58">
                  <c:v>41.376835656750899</c:v>
                </c:pt>
                <c:pt idx="59">
                  <c:v>36.308837077261337</c:v>
                </c:pt>
                <c:pt idx="60">
                  <c:v>36.637997718686691</c:v>
                </c:pt>
                <c:pt idx="61">
                  <c:v>32.222039915775717</c:v>
                </c:pt>
                <c:pt idx="62">
                  <c:v>42.374080107900355</c:v>
                </c:pt>
                <c:pt idx="63">
                  <c:v>42.832903776432396</c:v>
                </c:pt>
                <c:pt idx="64">
                  <c:v>38.338236974335722</c:v>
                </c:pt>
                <c:pt idx="65">
                  <c:v>43.772178420310446</c:v>
                </c:pt>
                <c:pt idx="66">
                  <c:v>39.174442839983008</c:v>
                </c:pt>
                <c:pt idx="67">
                  <c:v>34.876216337484145</c:v>
                </c:pt>
                <c:pt idx="68">
                  <c:v>46.040537325844255</c:v>
                </c:pt>
                <c:pt idx="69">
                  <c:v>41.868317457516284</c:v>
                </c:pt>
                <c:pt idx="70">
                  <c:v>37.069814336250218</c:v>
                </c:pt>
                <c:pt idx="71">
                  <c:v>43.469384595999998</c:v>
                </c:pt>
                <c:pt idx="72">
                  <c:v>41.488180221919599</c:v>
                </c:pt>
                <c:pt idx="73">
                  <c:v>37.068123711775172</c:v>
                </c:pt>
                <c:pt idx="74">
                  <c:v>41.443875984000002</c:v>
                </c:pt>
                <c:pt idx="75">
                  <c:v>32.062563159</c:v>
                </c:pt>
                <c:pt idx="76">
                  <c:v>28.92930844</c:v>
                </c:pt>
                <c:pt idx="77">
                  <c:v>26.196854425000005</c:v>
                </c:pt>
              </c:numCache>
            </c:numRef>
          </c:xVal>
          <c:yVal>
            <c:numRef>
              <c:f>pcts!$N$4:$N$81</c:f>
              <c:numCache>
                <c:formatCode>General</c:formatCode>
                <c:ptCount val="78"/>
                <c:pt idx="0">
                  <c:v>4.2364646930000003</c:v>
                </c:pt>
                <c:pt idx="1">
                  <c:v>7.2160502098000006</c:v>
                </c:pt>
                <c:pt idx="2">
                  <c:v>7.4941158649999995</c:v>
                </c:pt>
                <c:pt idx="3">
                  <c:v>9.4506432999999994</c:v>
                </c:pt>
                <c:pt idx="4">
                  <c:v>3.6987347909999997</c:v>
                </c:pt>
                <c:pt idx="5">
                  <c:v>7.5694095557999992</c:v>
                </c:pt>
                <c:pt idx="6">
                  <c:v>7.167235020999998</c:v>
                </c:pt>
                <c:pt idx="7">
                  <c:v>9.4461486839999989</c:v>
                </c:pt>
                <c:pt idx="8">
                  <c:v>2.5249843449999996</c:v>
                </c:pt>
                <c:pt idx="9">
                  <c:v>6.3292993273999985</c:v>
                </c:pt>
                <c:pt idx="10">
                  <c:v>4.9678148670000013</c:v>
                </c:pt>
                <c:pt idx="11">
                  <c:v>6.4268431159999988</c:v>
                </c:pt>
                <c:pt idx="12">
                  <c:v>-0.5124561960000007</c:v>
                </c:pt>
                <c:pt idx="13">
                  <c:v>3.126681861899999</c:v>
                </c:pt>
                <c:pt idx="14">
                  <c:v>0.81838203099999851</c:v>
                </c:pt>
                <c:pt idx="15">
                  <c:v>2.4104903429999989</c:v>
                </c:pt>
                <c:pt idx="16">
                  <c:v>-2.5467250130000005</c:v>
                </c:pt>
                <c:pt idx="17">
                  <c:v>-0.53958414000000243</c:v>
                </c:pt>
                <c:pt idx="18">
                  <c:v>-3.6152723330000014</c:v>
                </c:pt>
                <c:pt idx="19">
                  <c:v>-2.2796178130000007</c:v>
                </c:pt>
                <c:pt idx="20">
                  <c:v>1.7322086190000006</c:v>
                </c:pt>
                <c:pt idx="21">
                  <c:v>5.0991984062000011</c:v>
                </c:pt>
                <c:pt idx="22">
                  <c:v>3.9656882039999992</c:v>
                </c:pt>
                <c:pt idx="23">
                  <c:v>5.5403298299999983</c:v>
                </c:pt>
                <c:pt idx="24">
                  <c:v>-9.0978038540000004</c:v>
                </c:pt>
                <c:pt idx="25">
                  <c:v>-3.7980640340000003</c:v>
                </c:pt>
                <c:pt idx="26">
                  <c:v>-3.1720882910000014</c:v>
                </c:pt>
                <c:pt idx="27">
                  <c:v>-2.598454158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CAE-49B4-85E4-61AA579A8AE2}"/>
            </c:ext>
          </c:extLst>
        </c:ser>
        <c:ser>
          <c:idx val="1"/>
          <c:order val="1"/>
          <c:tx>
            <c:v>Disposed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pcts!$K$4:$K$81</c:f>
              <c:numCache>
                <c:formatCode>General</c:formatCode>
                <c:ptCount val="78"/>
                <c:pt idx="0">
                  <c:v>2.9269587370000032</c:v>
                </c:pt>
                <c:pt idx="1">
                  <c:v>10.396103636499999</c:v>
                </c:pt>
                <c:pt idx="2">
                  <c:v>9.2132821050000047</c:v>
                </c:pt>
                <c:pt idx="3">
                  <c:v>6.6442946119999995</c:v>
                </c:pt>
                <c:pt idx="4">
                  <c:v>-0.19509193999999752</c:v>
                </c:pt>
                <c:pt idx="5">
                  <c:v>-2.7318558306999972</c:v>
                </c:pt>
                <c:pt idx="6">
                  <c:v>-7.2486309319999975</c:v>
                </c:pt>
                <c:pt idx="7">
                  <c:v>-5.8322419349999999</c:v>
                </c:pt>
                <c:pt idx="8">
                  <c:v>-3.0335248509999957</c:v>
                </c:pt>
                <c:pt idx="9">
                  <c:v>-1.3667662169999986</c:v>
                </c:pt>
                <c:pt idx="10">
                  <c:v>-4.2902181280000011</c:v>
                </c:pt>
                <c:pt idx="11">
                  <c:v>-2.3625310299999995</c:v>
                </c:pt>
                <c:pt idx="12">
                  <c:v>2.1907447340000026</c:v>
                </c:pt>
                <c:pt idx="13">
                  <c:v>0.83835710369999816</c:v>
                </c:pt>
                <c:pt idx="14">
                  <c:v>-4.9090532049999993</c:v>
                </c:pt>
                <c:pt idx="15">
                  <c:v>-2.9592858399999997</c:v>
                </c:pt>
                <c:pt idx="16">
                  <c:v>-3.4836634070000017</c:v>
                </c:pt>
                <c:pt idx="17">
                  <c:v>1.8453842750000025</c:v>
                </c:pt>
                <c:pt idx="18">
                  <c:v>0.20242856400000164</c:v>
                </c:pt>
                <c:pt idx="19">
                  <c:v>0.89267308700000392</c:v>
                </c:pt>
                <c:pt idx="20">
                  <c:v>3.483357700000056E-2</c:v>
                </c:pt>
                <c:pt idx="21">
                  <c:v>2.3142245675000019</c:v>
                </c:pt>
                <c:pt idx="22">
                  <c:v>-2.2539430949999986</c:v>
                </c:pt>
                <c:pt idx="23">
                  <c:v>-1.3866185999999985</c:v>
                </c:pt>
                <c:pt idx="24">
                  <c:v>13.75825631800001</c:v>
                </c:pt>
                <c:pt idx="25">
                  <c:v>11.686142097000014</c:v>
                </c:pt>
                <c:pt idx="26">
                  <c:v>3.5943390980000096</c:v>
                </c:pt>
                <c:pt idx="27">
                  <c:v>1.3868939389999984</c:v>
                </c:pt>
                <c:pt idx="28">
                  <c:v>2.9269587370000032</c:v>
                </c:pt>
                <c:pt idx="29">
                  <c:v>0.40936340020000017</c:v>
                </c:pt>
                <c:pt idx="30">
                  <c:v>-8.314870799999774E-2</c:v>
                </c:pt>
                <c:pt idx="31">
                  <c:v>-3.7469336129999995</c:v>
                </c:pt>
                <c:pt idx="32">
                  <c:v>-0.19509193999999752</c:v>
                </c:pt>
                <c:pt idx="33">
                  <c:v>-8.6912914599000004</c:v>
                </c:pt>
                <c:pt idx="34">
                  <c:v>-13.236476037999998</c:v>
                </c:pt>
                <c:pt idx="35">
                  <c:v>-13.291104943999997</c:v>
                </c:pt>
                <c:pt idx="36">
                  <c:v>-3.0335248509999957</c:v>
                </c:pt>
                <c:pt idx="37">
                  <c:v>-10.104266185000002</c:v>
                </c:pt>
                <c:pt idx="38">
                  <c:v>-12.832163707000001</c:v>
                </c:pt>
                <c:pt idx="39">
                  <c:v>-10.766335747999999</c:v>
                </c:pt>
                <c:pt idx="40">
                  <c:v>2.1907447340000026</c:v>
                </c:pt>
                <c:pt idx="41">
                  <c:v>-9.2873716271000006</c:v>
                </c:pt>
                <c:pt idx="42">
                  <c:v>-13.642622784</c:v>
                </c:pt>
                <c:pt idx="43">
                  <c:v>-12.069514738999999</c:v>
                </c:pt>
                <c:pt idx="44">
                  <c:v>-3.4836634070000017</c:v>
                </c:pt>
                <c:pt idx="45">
                  <c:v>-9.9924996551999996</c:v>
                </c:pt>
                <c:pt idx="46">
                  <c:v>-9.5065409870000011</c:v>
                </c:pt>
                <c:pt idx="47">
                  <c:v>-8.5397872089999964</c:v>
                </c:pt>
                <c:pt idx="48">
                  <c:v>3.483357700000056E-2</c:v>
                </c:pt>
                <c:pt idx="49">
                  <c:v>-7.6330470875999943</c:v>
                </c:pt>
                <c:pt idx="50">
                  <c:v>-10.714706262000002</c:v>
                </c:pt>
                <c:pt idx="51">
                  <c:v>-9.3552757799999959</c:v>
                </c:pt>
                <c:pt idx="52">
                  <c:v>7.3899196020000044</c:v>
                </c:pt>
                <c:pt idx="53">
                  <c:v>3.3275138730000009</c:v>
                </c:pt>
                <c:pt idx="54">
                  <c:v>-9.6174253519999997</c:v>
                </c:pt>
                <c:pt idx="55">
                  <c:v>-11.955946877999999</c:v>
                </c:pt>
                <c:pt idx="56">
                  <c:v>47.304357589445409</c:v>
                </c:pt>
                <c:pt idx="57">
                  <c:v>44.913926728455372</c:v>
                </c:pt>
                <c:pt idx="58">
                  <c:v>41.376835656750899</c:v>
                </c:pt>
                <c:pt idx="59">
                  <c:v>36.308837077261337</c:v>
                </c:pt>
                <c:pt idx="60">
                  <c:v>36.637997718686691</c:v>
                </c:pt>
                <c:pt idx="61">
                  <c:v>32.222039915775717</c:v>
                </c:pt>
                <c:pt idx="62">
                  <c:v>42.374080107900355</c:v>
                </c:pt>
                <c:pt idx="63">
                  <c:v>42.832903776432396</c:v>
                </c:pt>
                <c:pt idx="64">
                  <c:v>38.338236974335722</c:v>
                </c:pt>
                <c:pt idx="65">
                  <c:v>43.772178420310446</c:v>
                </c:pt>
                <c:pt idx="66">
                  <c:v>39.174442839983008</c:v>
                </c:pt>
                <c:pt idx="67">
                  <c:v>34.876216337484145</c:v>
                </c:pt>
                <c:pt idx="68">
                  <c:v>46.040537325844255</c:v>
                </c:pt>
                <c:pt idx="69">
                  <c:v>41.868317457516284</c:v>
                </c:pt>
                <c:pt idx="70">
                  <c:v>37.069814336250218</c:v>
                </c:pt>
                <c:pt idx="71">
                  <c:v>43.469384595999998</c:v>
                </c:pt>
                <c:pt idx="72">
                  <c:v>41.488180221919599</c:v>
                </c:pt>
                <c:pt idx="73">
                  <c:v>37.068123711775172</c:v>
                </c:pt>
                <c:pt idx="74">
                  <c:v>41.443875984000002</c:v>
                </c:pt>
                <c:pt idx="75">
                  <c:v>32.062563159</c:v>
                </c:pt>
                <c:pt idx="76">
                  <c:v>28.92930844</c:v>
                </c:pt>
                <c:pt idx="77">
                  <c:v>26.196854425000005</c:v>
                </c:pt>
              </c:numCache>
            </c:numRef>
          </c:xVal>
          <c:yVal>
            <c:numRef>
              <c:f>pcts!$O$4:$O$81</c:f>
              <c:numCache>
                <c:formatCode>General</c:formatCode>
                <c:ptCount val="78"/>
                <c:pt idx="28">
                  <c:v>4.23646469</c:v>
                </c:pt>
                <c:pt idx="29">
                  <c:v>7.2160502099999997</c:v>
                </c:pt>
                <c:pt idx="30">
                  <c:v>7.4941158699999999</c:v>
                </c:pt>
                <c:pt idx="31">
                  <c:v>9.4506432999999994</c:v>
                </c:pt>
                <c:pt idx="32">
                  <c:v>3.6987347900000001</c:v>
                </c:pt>
                <c:pt idx="33">
                  <c:v>7.5694095600000004</c:v>
                </c:pt>
                <c:pt idx="34">
                  <c:v>7.1672350199999997</c:v>
                </c:pt>
                <c:pt idx="35">
                  <c:v>9.4461486800000003</c:v>
                </c:pt>
                <c:pt idx="36">
                  <c:v>2.52498435</c:v>
                </c:pt>
                <c:pt idx="37">
                  <c:v>6.3292993299999996</c:v>
                </c:pt>
                <c:pt idx="38">
                  <c:v>4.9678148699999998</c:v>
                </c:pt>
                <c:pt idx="39">
                  <c:v>6.42684312</c:v>
                </c:pt>
                <c:pt idx="40">
                  <c:v>-0.51245620000000003</c:v>
                </c:pt>
                <c:pt idx="41">
                  <c:v>3.1266818600000001</c:v>
                </c:pt>
                <c:pt idx="42">
                  <c:v>0.81838202999999998</c:v>
                </c:pt>
                <c:pt idx="43">
                  <c:v>2.41049034</c:v>
                </c:pt>
                <c:pt idx="44">
                  <c:v>-2.5467250099999998</c:v>
                </c:pt>
                <c:pt idx="45">
                  <c:v>-0.53958413999999999</c:v>
                </c:pt>
                <c:pt idx="46">
                  <c:v>-3.6152723299999998</c:v>
                </c:pt>
                <c:pt idx="47">
                  <c:v>-2.27961781</c:v>
                </c:pt>
                <c:pt idx="48">
                  <c:v>1.73220862</c:v>
                </c:pt>
                <c:pt idx="49">
                  <c:v>5.0991984099999996</c:v>
                </c:pt>
                <c:pt idx="50">
                  <c:v>3.9656882000000002</c:v>
                </c:pt>
                <c:pt idx="51">
                  <c:v>5.5403298300000001</c:v>
                </c:pt>
                <c:pt idx="52">
                  <c:v>-9.09780385</c:v>
                </c:pt>
                <c:pt idx="53">
                  <c:v>-3.7980640299999999</c:v>
                </c:pt>
                <c:pt idx="54">
                  <c:v>-3.17208829</c:v>
                </c:pt>
                <c:pt idx="55">
                  <c:v>-2.5984541600000002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CAE-49B4-85E4-61AA579A8AE2}"/>
            </c:ext>
          </c:extLst>
        </c:ser>
        <c:ser>
          <c:idx val="2"/>
          <c:order val="2"/>
          <c:tx>
            <c:v>Recyclables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pcts!$K$4:$K$81</c:f>
              <c:numCache>
                <c:formatCode>General</c:formatCode>
                <c:ptCount val="78"/>
                <c:pt idx="0">
                  <c:v>2.9269587370000032</c:v>
                </c:pt>
                <c:pt idx="1">
                  <c:v>10.396103636499999</c:v>
                </c:pt>
                <c:pt idx="2">
                  <c:v>9.2132821050000047</c:v>
                </c:pt>
                <c:pt idx="3">
                  <c:v>6.6442946119999995</c:v>
                </c:pt>
                <c:pt idx="4">
                  <c:v>-0.19509193999999752</c:v>
                </c:pt>
                <c:pt idx="5">
                  <c:v>-2.7318558306999972</c:v>
                </c:pt>
                <c:pt idx="6">
                  <c:v>-7.2486309319999975</c:v>
                </c:pt>
                <c:pt idx="7">
                  <c:v>-5.8322419349999999</c:v>
                </c:pt>
                <c:pt idx="8">
                  <c:v>-3.0335248509999957</c:v>
                </c:pt>
                <c:pt idx="9">
                  <c:v>-1.3667662169999986</c:v>
                </c:pt>
                <c:pt idx="10">
                  <c:v>-4.2902181280000011</c:v>
                </c:pt>
                <c:pt idx="11">
                  <c:v>-2.3625310299999995</c:v>
                </c:pt>
                <c:pt idx="12">
                  <c:v>2.1907447340000026</c:v>
                </c:pt>
                <c:pt idx="13">
                  <c:v>0.83835710369999816</c:v>
                </c:pt>
                <c:pt idx="14">
                  <c:v>-4.9090532049999993</c:v>
                </c:pt>
                <c:pt idx="15">
                  <c:v>-2.9592858399999997</c:v>
                </c:pt>
                <c:pt idx="16">
                  <c:v>-3.4836634070000017</c:v>
                </c:pt>
                <c:pt idx="17">
                  <c:v>1.8453842750000025</c:v>
                </c:pt>
                <c:pt idx="18">
                  <c:v>0.20242856400000164</c:v>
                </c:pt>
                <c:pt idx="19">
                  <c:v>0.89267308700000392</c:v>
                </c:pt>
                <c:pt idx="20">
                  <c:v>3.483357700000056E-2</c:v>
                </c:pt>
                <c:pt idx="21">
                  <c:v>2.3142245675000019</c:v>
                </c:pt>
                <c:pt idx="22">
                  <c:v>-2.2539430949999986</c:v>
                </c:pt>
                <c:pt idx="23">
                  <c:v>-1.3866185999999985</c:v>
                </c:pt>
                <c:pt idx="24">
                  <c:v>13.75825631800001</c:v>
                </c:pt>
                <c:pt idx="25">
                  <c:v>11.686142097000014</c:v>
                </c:pt>
                <c:pt idx="26">
                  <c:v>3.5943390980000096</c:v>
                </c:pt>
                <c:pt idx="27">
                  <c:v>1.3868939389999984</c:v>
                </c:pt>
                <c:pt idx="28">
                  <c:v>2.9269587370000032</c:v>
                </c:pt>
                <c:pt idx="29">
                  <c:v>0.40936340020000017</c:v>
                </c:pt>
                <c:pt idx="30">
                  <c:v>-8.314870799999774E-2</c:v>
                </c:pt>
                <c:pt idx="31">
                  <c:v>-3.7469336129999995</c:v>
                </c:pt>
                <c:pt idx="32">
                  <c:v>-0.19509193999999752</c:v>
                </c:pt>
                <c:pt idx="33">
                  <c:v>-8.6912914599000004</c:v>
                </c:pt>
                <c:pt idx="34">
                  <c:v>-13.236476037999998</c:v>
                </c:pt>
                <c:pt idx="35">
                  <c:v>-13.291104943999997</c:v>
                </c:pt>
                <c:pt idx="36">
                  <c:v>-3.0335248509999957</c:v>
                </c:pt>
                <c:pt idx="37">
                  <c:v>-10.104266185000002</c:v>
                </c:pt>
                <c:pt idx="38">
                  <c:v>-12.832163707000001</c:v>
                </c:pt>
                <c:pt idx="39">
                  <c:v>-10.766335747999999</c:v>
                </c:pt>
                <c:pt idx="40">
                  <c:v>2.1907447340000026</c:v>
                </c:pt>
                <c:pt idx="41">
                  <c:v>-9.2873716271000006</c:v>
                </c:pt>
                <c:pt idx="42">
                  <c:v>-13.642622784</c:v>
                </c:pt>
                <c:pt idx="43">
                  <c:v>-12.069514738999999</c:v>
                </c:pt>
                <c:pt idx="44">
                  <c:v>-3.4836634070000017</c:v>
                </c:pt>
                <c:pt idx="45">
                  <c:v>-9.9924996551999996</c:v>
                </c:pt>
                <c:pt idx="46">
                  <c:v>-9.5065409870000011</c:v>
                </c:pt>
                <c:pt idx="47">
                  <c:v>-8.5397872089999964</c:v>
                </c:pt>
                <c:pt idx="48">
                  <c:v>3.483357700000056E-2</c:v>
                </c:pt>
                <c:pt idx="49">
                  <c:v>-7.6330470875999943</c:v>
                </c:pt>
                <c:pt idx="50">
                  <c:v>-10.714706262000002</c:v>
                </c:pt>
                <c:pt idx="51">
                  <c:v>-9.3552757799999959</c:v>
                </c:pt>
                <c:pt idx="52">
                  <c:v>7.3899196020000044</c:v>
                </c:pt>
                <c:pt idx="53">
                  <c:v>3.3275138730000009</c:v>
                </c:pt>
                <c:pt idx="54">
                  <c:v>-9.6174253519999997</c:v>
                </c:pt>
                <c:pt idx="55">
                  <c:v>-11.955946877999999</c:v>
                </c:pt>
                <c:pt idx="56">
                  <c:v>47.304357589445409</c:v>
                </c:pt>
                <c:pt idx="57">
                  <c:v>44.913926728455372</c:v>
                </c:pt>
                <c:pt idx="58">
                  <c:v>41.376835656750899</c:v>
                </c:pt>
                <c:pt idx="59">
                  <c:v>36.308837077261337</c:v>
                </c:pt>
                <c:pt idx="60">
                  <c:v>36.637997718686691</c:v>
                </c:pt>
                <c:pt idx="61">
                  <c:v>32.222039915775717</c:v>
                </c:pt>
                <c:pt idx="62">
                  <c:v>42.374080107900355</c:v>
                </c:pt>
                <c:pt idx="63">
                  <c:v>42.832903776432396</c:v>
                </c:pt>
                <c:pt idx="64">
                  <c:v>38.338236974335722</c:v>
                </c:pt>
                <c:pt idx="65">
                  <c:v>43.772178420310446</c:v>
                </c:pt>
                <c:pt idx="66">
                  <c:v>39.174442839983008</c:v>
                </c:pt>
                <c:pt idx="67">
                  <c:v>34.876216337484145</c:v>
                </c:pt>
                <c:pt idx="68">
                  <c:v>46.040537325844255</c:v>
                </c:pt>
                <c:pt idx="69">
                  <c:v>41.868317457516284</c:v>
                </c:pt>
                <c:pt idx="70">
                  <c:v>37.069814336250218</c:v>
                </c:pt>
                <c:pt idx="71">
                  <c:v>43.469384595999998</c:v>
                </c:pt>
                <c:pt idx="72">
                  <c:v>41.488180221919599</c:v>
                </c:pt>
                <c:pt idx="73">
                  <c:v>37.068123711775172</c:v>
                </c:pt>
                <c:pt idx="74">
                  <c:v>41.443875984000002</c:v>
                </c:pt>
                <c:pt idx="75">
                  <c:v>32.062563159</c:v>
                </c:pt>
                <c:pt idx="76">
                  <c:v>28.92930844</c:v>
                </c:pt>
                <c:pt idx="77">
                  <c:v>26.196854425000005</c:v>
                </c:pt>
              </c:numCache>
            </c:numRef>
          </c:xVal>
          <c:yVal>
            <c:numRef>
              <c:f>pcts!$P$4:$P$81</c:f>
              <c:numCache>
                <c:formatCode>General</c:formatCode>
                <c:ptCount val="78"/>
                <c:pt idx="56">
                  <c:v>2.9821193598396971</c:v>
                </c:pt>
                <c:pt idx="57">
                  <c:v>7.3609974069608031</c:v>
                </c:pt>
                <c:pt idx="58">
                  <c:v>8.7527998722663902</c:v>
                </c:pt>
                <c:pt idx="59">
                  <c:v>5.9624449585741264</c:v>
                </c:pt>
                <c:pt idx="60">
                  <c:v>11.325192343272327</c:v>
                </c:pt>
                <c:pt idx="61">
                  <c:v>11.928225662789036</c:v>
                </c:pt>
                <c:pt idx="62">
                  <c:v>4.4714674745775342</c:v>
                </c:pt>
                <c:pt idx="63">
                  <c:v>7.9295984287628078</c:v>
                </c:pt>
                <c:pt idx="64">
                  <c:v>8.2730551896409512</c:v>
                </c:pt>
                <c:pt idx="65">
                  <c:v>4.1908093669658104</c:v>
                </c:pt>
                <c:pt idx="66">
                  <c:v>8.4093115049860572</c:v>
                </c:pt>
                <c:pt idx="67">
                  <c:v>9.8820514979708793</c:v>
                </c:pt>
                <c:pt idx="68">
                  <c:v>3.1120627047198504</c:v>
                </c:pt>
                <c:pt idx="69">
                  <c:v>7.9979939167367311</c:v>
                </c:pt>
                <c:pt idx="70">
                  <c:v>8.0800534353748894</c:v>
                </c:pt>
                <c:pt idx="71">
                  <c:v>4.1442478348999989</c:v>
                </c:pt>
                <c:pt idx="72">
                  <c:v>8.3540021159925342</c:v>
                </c:pt>
                <c:pt idx="73">
                  <c:v>9.3140515942768332</c:v>
                </c:pt>
                <c:pt idx="74">
                  <c:v>-12.019651916000001</c:v>
                </c:pt>
                <c:pt idx="75">
                  <c:v>-22.212794817000002</c:v>
                </c:pt>
                <c:pt idx="76">
                  <c:v>-19.704407818</c:v>
                </c:pt>
                <c:pt idx="77">
                  <c:v>-21.618885636999998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CAE-49B4-85E4-61AA579A8A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3737656"/>
        <c:axId val="563735696"/>
      </c:scatterChart>
      <c:valAx>
        <c:axId val="563737656"/>
        <c:scaling>
          <c:orientation val="minMax"/>
          <c:max val="50"/>
          <c:min val="-25"/>
        </c:scaling>
        <c:delete val="1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cross"/>
        <c:minorTickMark val="cross"/>
        <c:tickLblPos val="nextTo"/>
        <c:crossAx val="563735696"/>
        <c:crossesAt val="-25"/>
        <c:crossBetween val="midCat"/>
        <c:majorUnit val="25"/>
        <c:minorUnit val="5"/>
      </c:valAx>
      <c:valAx>
        <c:axId val="563735696"/>
        <c:scaling>
          <c:orientation val="minMax"/>
          <c:max val="50"/>
          <c:min val="-25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cross"/>
        <c:minorTickMark val="cross"/>
        <c:tickLblPos val="nextTo"/>
        <c:crossAx val="563737656"/>
        <c:crossesAt val="-25"/>
        <c:crossBetween val="midCat"/>
        <c:majorUnit val="25"/>
        <c:minorUnit val="5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232628398791542E-2"/>
          <c:y val="1.3916500994035786E-2"/>
          <c:w val="2.4169184290030211E-2"/>
          <c:h val="7.7030729011756238E-3"/>
        </c:manualLayout>
      </c:layout>
      <c:scatterChart>
        <c:scatterStyle val="lineMarker"/>
        <c:varyColors val="0"/>
        <c:ser>
          <c:idx val="0"/>
          <c:order val="0"/>
          <c:tx>
            <c:v>NYC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95000"/>
                  <a:lumOff val="5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'comp pcts'!$K$4:$K$58</c:f>
              <c:numCache>
                <c:formatCode>General</c:formatCode>
                <c:ptCount val="55"/>
                <c:pt idx="0">
                  <c:v>2.542180100999996</c:v>
                </c:pt>
                <c:pt idx="1">
                  <c:v>3.9428458999</c:v>
                </c:pt>
                <c:pt idx="2">
                  <c:v>-0.4077274160000055</c:v>
                </c:pt>
                <c:pt idx="3">
                  <c:v>9.7152646000001397E-2</c:v>
                </c:pt>
                <c:pt idx="4">
                  <c:v>16.162997968000003</c:v>
                </c:pt>
                <c:pt idx="5">
                  <c:v>13.667635782000005</c:v>
                </c:pt>
                <c:pt idx="6">
                  <c:v>5.2509500260000035</c:v>
                </c:pt>
                <c:pt idx="7">
                  <c:v>2.9473318899999974</c:v>
                </c:pt>
                <c:pt idx="8">
                  <c:v>13.15197577029655</c:v>
                </c:pt>
                <c:pt idx="9">
                  <c:v>1.2955214735305525</c:v>
                </c:pt>
                <c:pt idx="10">
                  <c:v>-2.328921558803561</c:v>
                </c:pt>
                <c:pt idx="11">
                  <c:v>-0.23955174276244406</c:v>
                </c:pt>
                <c:pt idx="12">
                  <c:v>-2.8259328040000007</c:v>
                </c:pt>
                <c:pt idx="13">
                  <c:v>2.542180100999996</c:v>
                </c:pt>
                <c:pt idx="14">
                  <c:v>-5.9072813858000028</c:v>
                </c:pt>
                <c:pt idx="15">
                  <c:v>-8.7016635490000009</c:v>
                </c:pt>
                <c:pt idx="16">
                  <c:v>-7.7903833320000029</c:v>
                </c:pt>
                <c:pt idx="17">
                  <c:v>9.5957155780000001</c:v>
                </c:pt>
                <c:pt idx="18">
                  <c:v>4.3733754869999988</c:v>
                </c:pt>
                <c:pt idx="19">
                  <c:v>-9.0364793390000013</c:v>
                </c:pt>
                <c:pt idx="20">
                  <c:v>-11.590310704000002</c:v>
                </c:pt>
                <c:pt idx="21">
                  <c:v>-4.0280139029999997</c:v>
                </c:pt>
                <c:pt idx="22">
                  <c:v>9.5485587799999951</c:v>
                </c:pt>
                <c:pt idx="23">
                  <c:v>13.433479566999999</c:v>
                </c:pt>
                <c:pt idx="24">
                  <c:v>8.9238761659999941</c:v>
                </c:pt>
                <c:pt idx="25">
                  <c:v>-8.2383592720000003</c:v>
                </c:pt>
                <c:pt idx="26">
                  <c:v>-6.6716347720000027</c:v>
                </c:pt>
                <c:pt idx="27">
                  <c:v>-13.918882993000002</c:v>
                </c:pt>
                <c:pt idx="28">
                  <c:v>-14.858087152000001</c:v>
                </c:pt>
                <c:pt idx="29">
                  <c:v>-12.429922819000002</c:v>
                </c:pt>
                <c:pt idx="30">
                  <c:v>6.0497828589999969</c:v>
                </c:pt>
                <c:pt idx="31">
                  <c:v>10.399951461000001</c:v>
                </c:pt>
                <c:pt idx="32">
                  <c:v>3.827158761999998</c:v>
                </c:pt>
                <c:pt idx="33">
                  <c:v>0.67366342799999934</c:v>
                </c:pt>
                <c:pt idx="34">
                  <c:v>-2.9576760839999992</c:v>
                </c:pt>
                <c:pt idx="35">
                  <c:v>-4.0961285499999995</c:v>
                </c:pt>
                <c:pt idx="36">
                  <c:v>8.154806301999999</c:v>
                </c:pt>
                <c:pt idx="37">
                  <c:v>-9.1091469165206682</c:v>
                </c:pt>
                <c:pt idx="38">
                  <c:v>-7.8770026603361334</c:v>
                </c:pt>
                <c:pt idx="39">
                  <c:v>-15.563598609</c:v>
                </c:pt>
                <c:pt idx="40">
                  <c:v>51.242286763612732</c:v>
                </c:pt>
                <c:pt idx="41">
                  <c:v>48.159278396239785</c:v>
                </c:pt>
                <c:pt idx="42">
                  <c:v>45.305287662480502</c:v>
                </c:pt>
                <c:pt idx="43">
                  <c:v>45.101708927600001</c:v>
                </c:pt>
                <c:pt idx="44">
                  <c:v>42.42718175359348</c:v>
                </c:pt>
                <c:pt idx="45">
                  <c:v>37.468141550532394</c:v>
                </c:pt>
                <c:pt idx="46">
                  <c:v>45.702025603999992</c:v>
                </c:pt>
                <c:pt idx="47">
                  <c:v>55.806259908000001</c:v>
                </c:pt>
                <c:pt idx="48">
                  <c:v>46.455323223999997</c:v>
                </c:pt>
                <c:pt idx="49">
                  <c:v>52.157460472000004</c:v>
                </c:pt>
                <c:pt idx="50">
                  <c:v>41.148250657999995</c:v>
                </c:pt>
                <c:pt idx="51">
                  <c:v>44.737457290000009</c:v>
                </c:pt>
                <c:pt idx="52">
                  <c:v>36.013518742000002</c:v>
                </c:pt>
                <c:pt idx="53">
                  <c:v>32.619369038999999</c:v>
                </c:pt>
                <c:pt idx="54">
                  <c:v>29.966962113000001</c:v>
                </c:pt>
              </c:numCache>
            </c:numRef>
          </c:xVal>
          <c:yVal>
            <c:numRef>
              <c:f>'comp pcts'!$R$4:$R$58</c:f>
              <c:numCache>
                <c:formatCode>General</c:formatCode>
                <c:ptCount val="55"/>
                <c:pt idx="0">
                  <c:v>14.018479610000004</c:v>
                </c:pt>
                <c:pt idx="1">
                  <c:v>13.204962883999997</c:v>
                </c:pt>
                <c:pt idx="2">
                  <c:v>12.314568360000003</c:v>
                </c:pt>
                <c:pt idx="3">
                  <c:v>12.610790359999999</c:v>
                </c:pt>
                <c:pt idx="13">
                  <c:v>14.018479610000004</c:v>
                </c:pt>
                <c:pt idx="14">
                  <c:v>13.278836425999998</c:v>
                </c:pt>
                <c:pt idx="15">
                  <c:v>11.28677695</c:v>
                </c:pt>
                <c:pt idx="16">
                  <c:v>11.4965507</c:v>
                </c:pt>
                <c:pt idx="43">
                  <c:v>16.617132325</c:v>
                </c:pt>
                <c:pt idx="44">
                  <c:v>17.920771390070911</c:v>
                </c:pt>
                <c:pt idx="45">
                  <c:v>16.661540668090282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C02-484D-BC02-77B5F1AD8375}"/>
            </c:ext>
          </c:extLst>
        </c:ser>
        <c:ser>
          <c:idx val="1"/>
          <c:order val="1"/>
          <c:tx>
            <c:v>EPA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'comp pcts'!$K$4:$K$58</c:f>
              <c:numCache>
                <c:formatCode>General</c:formatCode>
                <c:ptCount val="55"/>
                <c:pt idx="0">
                  <c:v>2.542180100999996</c:v>
                </c:pt>
                <c:pt idx="1">
                  <c:v>3.9428458999</c:v>
                </c:pt>
                <c:pt idx="2">
                  <c:v>-0.4077274160000055</c:v>
                </c:pt>
                <c:pt idx="3">
                  <c:v>9.7152646000001397E-2</c:v>
                </c:pt>
                <c:pt idx="4">
                  <c:v>16.162997968000003</c:v>
                </c:pt>
                <c:pt idx="5">
                  <c:v>13.667635782000005</c:v>
                </c:pt>
                <c:pt idx="6">
                  <c:v>5.2509500260000035</c:v>
                </c:pt>
                <c:pt idx="7">
                  <c:v>2.9473318899999974</c:v>
                </c:pt>
                <c:pt idx="8">
                  <c:v>13.15197577029655</c:v>
                </c:pt>
                <c:pt idx="9">
                  <c:v>1.2955214735305525</c:v>
                </c:pt>
                <c:pt idx="10">
                  <c:v>-2.328921558803561</c:v>
                </c:pt>
                <c:pt idx="11">
                  <c:v>-0.23955174276244406</c:v>
                </c:pt>
                <c:pt idx="12">
                  <c:v>-2.8259328040000007</c:v>
                </c:pt>
                <c:pt idx="13">
                  <c:v>2.542180100999996</c:v>
                </c:pt>
                <c:pt idx="14">
                  <c:v>-5.9072813858000028</c:v>
                </c:pt>
                <c:pt idx="15">
                  <c:v>-8.7016635490000009</c:v>
                </c:pt>
                <c:pt idx="16">
                  <c:v>-7.7903833320000029</c:v>
                </c:pt>
                <c:pt idx="17">
                  <c:v>9.5957155780000001</c:v>
                </c:pt>
                <c:pt idx="18">
                  <c:v>4.3733754869999988</c:v>
                </c:pt>
                <c:pt idx="19">
                  <c:v>-9.0364793390000013</c:v>
                </c:pt>
                <c:pt idx="20">
                  <c:v>-11.590310704000002</c:v>
                </c:pt>
                <c:pt idx="21">
                  <c:v>-4.0280139029999997</c:v>
                </c:pt>
                <c:pt idx="22">
                  <c:v>9.5485587799999951</c:v>
                </c:pt>
                <c:pt idx="23">
                  <c:v>13.433479566999999</c:v>
                </c:pt>
                <c:pt idx="24">
                  <c:v>8.9238761659999941</c:v>
                </c:pt>
                <c:pt idx="25">
                  <c:v>-8.2383592720000003</c:v>
                </c:pt>
                <c:pt idx="26">
                  <c:v>-6.6716347720000027</c:v>
                </c:pt>
                <c:pt idx="27">
                  <c:v>-13.918882993000002</c:v>
                </c:pt>
                <c:pt idx="28">
                  <c:v>-14.858087152000001</c:v>
                </c:pt>
                <c:pt idx="29">
                  <c:v>-12.429922819000002</c:v>
                </c:pt>
                <c:pt idx="30">
                  <c:v>6.0497828589999969</c:v>
                </c:pt>
                <c:pt idx="31">
                  <c:v>10.399951461000001</c:v>
                </c:pt>
                <c:pt idx="32">
                  <c:v>3.827158761999998</c:v>
                </c:pt>
                <c:pt idx="33">
                  <c:v>0.67366342799999934</c:v>
                </c:pt>
                <c:pt idx="34">
                  <c:v>-2.9576760839999992</c:v>
                </c:pt>
                <c:pt idx="35">
                  <c:v>-4.0961285499999995</c:v>
                </c:pt>
                <c:pt idx="36">
                  <c:v>8.154806301999999</c:v>
                </c:pt>
                <c:pt idx="37">
                  <c:v>-9.1091469165206682</c:v>
                </c:pt>
                <c:pt idx="38">
                  <c:v>-7.8770026603361334</c:v>
                </c:pt>
                <c:pt idx="39">
                  <c:v>-15.563598609</c:v>
                </c:pt>
                <c:pt idx="40">
                  <c:v>51.242286763612732</c:v>
                </c:pt>
                <c:pt idx="41">
                  <c:v>48.159278396239785</c:v>
                </c:pt>
                <c:pt idx="42">
                  <c:v>45.305287662480502</c:v>
                </c:pt>
                <c:pt idx="43">
                  <c:v>45.101708927600001</c:v>
                </c:pt>
                <c:pt idx="44">
                  <c:v>42.42718175359348</c:v>
                </c:pt>
                <c:pt idx="45">
                  <c:v>37.468141550532394</c:v>
                </c:pt>
                <c:pt idx="46">
                  <c:v>45.702025603999992</c:v>
                </c:pt>
                <c:pt idx="47">
                  <c:v>55.806259908000001</c:v>
                </c:pt>
                <c:pt idx="48">
                  <c:v>46.455323223999997</c:v>
                </c:pt>
                <c:pt idx="49">
                  <c:v>52.157460472000004</c:v>
                </c:pt>
                <c:pt idx="50">
                  <c:v>41.148250657999995</c:v>
                </c:pt>
                <c:pt idx="51">
                  <c:v>44.737457290000009</c:v>
                </c:pt>
                <c:pt idx="52">
                  <c:v>36.013518742000002</c:v>
                </c:pt>
                <c:pt idx="53">
                  <c:v>32.619369038999999</c:v>
                </c:pt>
                <c:pt idx="54">
                  <c:v>29.966962113000001</c:v>
                </c:pt>
              </c:numCache>
            </c:numRef>
          </c:xVal>
          <c:yVal>
            <c:numRef>
              <c:f>'comp pcts'!$S$4:$S$58</c:f>
              <c:numCache>
                <c:formatCode>General</c:formatCode>
                <c:ptCount val="55"/>
                <c:pt idx="4">
                  <c:v>-1.0782991800000032</c:v>
                </c:pt>
                <c:pt idx="5">
                  <c:v>3.6985915600000006</c:v>
                </c:pt>
                <c:pt idx="6">
                  <c:v>2.5534479099999952</c:v>
                </c:pt>
                <c:pt idx="7">
                  <c:v>2.7698112400000032</c:v>
                </c:pt>
                <c:pt idx="17">
                  <c:v>-1.2878125000000007</c:v>
                </c:pt>
                <c:pt idx="18">
                  <c:v>9.8936106000000006</c:v>
                </c:pt>
                <c:pt idx="19">
                  <c:v>8.2441762700000005</c:v>
                </c:pt>
                <c:pt idx="20">
                  <c:v>10.15695041</c:v>
                </c:pt>
                <c:pt idx="51">
                  <c:v>2.5507548200000008</c:v>
                </c:pt>
                <c:pt idx="52">
                  <c:v>-10.37109993</c:v>
                </c:pt>
                <c:pt idx="53">
                  <c:v>-8.3541962999999981</c:v>
                </c:pt>
                <c:pt idx="54">
                  <c:v>-10.889141129999999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C02-484D-BC02-77B5F1AD8375}"/>
            </c:ext>
          </c:extLst>
        </c:ser>
        <c:ser>
          <c:idx val="2"/>
          <c:order val="2"/>
          <c:tx>
            <c:v>Seattle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'comp pcts'!$K$4:$K$58</c:f>
              <c:numCache>
                <c:formatCode>General</c:formatCode>
                <c:ptCount val="55"/>
                <c:pt idx="0">
                  <c:v>2.542180100999996</c:v>
                </c:pt>
                <c:pt idx="1">
                  <c:v>3.9428458999</c:v>
                </c:pt>
                <c:pt idx="2">
                  <c:v>-0.4077274160000055</c:v>
                </c:pt>
                <c:pt idx="3">
                  <c:v>9.7152646000001397E-2</c:v>
                </c:pt>
                <c:pt idx="4">
                  <c:v>16.162997968000003</c:v>
                </c:pt>
                <c:pt idx="5">
                  <c:v>13.667635782000005</c:v>
                </c:pt>
                <c:pt idx="6">
                  <c:v>5.2509500260000035</c:v>
                </c:pt>
                <c:pt idx="7">
                  <c:v>2.9473318899999974</c:v>
                </c:pt>
                <c:pt idx="8">
                  <c:v>13.15197577029655</c:v>
                </c:pt>
                <c:pt idx="9">
                  <c:v>1.2955214735305525</c:v>
                </c:pt>
                <c:pt idx="10">
                  <c:v>-2.328921558803561</c:v>
                </c:pt>
                <c:pt idx="11">
                  <c:v>-0.23955174276244406</c:v>
                </c:pt>
                <c:pt idx="12">
                  <c:v>-2.8259328040000007</c:v>
                </c:pt>
                <c:pt idx="13">
                  <c:v>2.542180100999996</c:v>
                </c:pt>
                <c:pt idx="14">
                  <c:v>-5.9072813858000028</c:v>
                </c:pt>
                <c:pt idx="15">
                  <c:v>-8.7016635490000009</c:v>
                </c:pt>
                <c:pt idx="16">
                  <c:v>-7.7903833320000029</c:v>
                </c:pt>
                <c:pt idx="17">
                  <c:v>9.5957155780000001</c:v>
                </c:pt>
                <c:pt idx="18">
                  <c:v>4.3733754869999988</c:v>
                </c:pt>
                <c:pt idx="19">
                  <c:v>-9.0364793390000013</c:v>
                </c:pt>
                <c:pt idx="20">
                  <c:v>-11.590310704000002</c:v>
                </c:pt>
                <c:pt idx="21">
                  <c:v>-4.0280139029999997</c:v>
                </c:pt>
                <c:pt idx="22">
                  <c:v>9.5485587799999951</c:v>
                </c:pt>
                <c:pt idx="23">
                  <c:v>13.433479566999999</c:v>
                </c:pt>
                <c:pt idx="24">
                  <c:v>8.9238761659999941</c:v>
                </c:pt>
                <c:pt idx="25">
                  <c:v>-8.2383592720000003</c:v>
                </c:pt>
                <c:pt idx="26">
                  <c:v>-6.6716347720000027</c:v>
                </c:pt>
                <c:pt idx="27">
                  <c:v>-13.918882993000002</c:v>
                </c:pt>
                <c:pt idx="28">
                  <c:v>-14.858087152000001</c:v>
                </c:pt>
                <c:pt idx="29">
                  <c:v>-12.429922819000002</c:v>
                </c:pt>
                <c:pt idx="30">
                  <c:v>6.0497828589999969</c:v>
                </c:pt>
                <c:pt idx="31">
                  <c:v>10.399951461000001</c:v>
                </c:pt>
                <c:pt idx="32">
                  <c:v>3.827158761999998</c:v>
                </c:pt>
                <c:pt idx="33">
                  <c:v>0.67366342799999934</c:v>
                </c:pt>
                <c:pt idx="34">
                  <c:v>-2.9576760839999992</c:v>
                </c:pt>
                <c:pt idx="35">
                  <c:v>-4.0961285499999995</c:v>
                </c:pt>
                <c:pt idx="36">
                  <c:v>8.154806301999999</c:v>
                </c:pt>
                <c:pt idx="37">
                  <c:v>-9.1091469165206682</c:v>
                </c:pt>
                <c:pt idx="38">
                  <c:v>-7.8770026603361334</c:v>
                </c:pt>
                <c:pt idx="39">
                  <c:v>-15.563598609</c:v>
                </c:pt>
                <c:pt idx="40">
                  <c:v>51.242286763612732</c:v>
                </c:pt>
                <c:pt idx="41">
                  <c:v>48.159278396239785</c:v>
                </c:pt>
                <c:pt idx="42">
                  <c:v>45.305287662480502</c:v>
                </c:pt>
                <c:pt idx="43">
                  <c:v>45.101708927600001</c:v>
                </c:pt>
                <c:pt idx="44">
                  <c:v>42.42718175359348</c:v>
                </c:pt>
                <c:pt idx="45">
                  <c:v>37.468141550532394</c:v>
                </c:pt>
                <c:pt idx="46">
                  <c:v>45.702025603999992</c:v>
                </c:pt>
                <c:pt idx="47">
                  <c:v>55.806259908000001</c:v>
                </c:pt>
                <c:pt idx="48">
                  <c:v>46.455323223999997</c:v>
                </c:pt>
                <c:pt idx="49">
                  <c:v>52.157460472000004</c:v>
                </c:pt>
                <c:pt idx="50">
                  <c:v>41.148250657999995</c:v>
                </c:pt>
                <c:pt idx="51">
                  <c:v>44.737457290000009</c:v>
                </c:pt>
                <c:pt idx="52">
                  <c:v>36.013518742000002</c:v>
                </c:pt>
                <c:pt idx="53">
                  <c:v>32.619369038999999</c:v>
                </c:pt>
                <c:pt idx="54">
                  <c:v>29.966962113000001</c:v>
                </c:pt>
              </c:numCache>
            </c:numRef>
          </c:xVal>
          <c:yVal>
            <c:numRef>
              <c:f>'comp pcts'!$T$4:$T$58</c:f>
              <c:numCache>
                <c:formatCode>General</c:formatCode>
                <c:ptCount val="55"/>
                <c:pt idx="8">
                  <c:v>17.480564143121988</c:v>
                </c:pt>
                <c:pt idx="22">
                  <c:v>5.4435100000000958E-3</c:v>
                </c:pt>
                <c:pt idx="23">
                  <c:v>13.998963580000002</c:v>
                </c:pt>
                <c:pt idx="24">
                  <c:v>14.340062810000003</c:v>
                </c:pt>
                <c:pt idx="25">
                  <c:v>16.133135369999998</c:v>
                </c:pt>
                <c:pt idx="27">
                  <c:v>16.27863666</c:v>
                </c:pt>
                <c:pt idx="28">
                  <c:v>16.080417090000005</c:v>
                </c:pt>
                <c:pt idx="29">
                  <c:v>17.401797360000003</c:v>
                </c:pt>
                <c:pt idx="41">
                  <c:v>18.422160441675935</c:v>
                </c:pt>
                <c:pt idx="42">
                  <c:v>18.385064385103203</c:v>
                </c:pt>
                <c:pt idx="49">
                  <c:v>19.430342500000002</c:v>
                </c:pt>
                <c:pt idx="50">
                  <c:v>19.538826409999995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C02-484D-BC02-77B5F1AD8375}"/>
            </c:ext>
          </c:extLst>
        </c:ser>
        <c:ser>
          <c:idx val="3"/>
          <c:order val="3"/>
          <c:tx>
            <c:v>Albany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</c:marker>
          <c:xVal>
            <c:numRef>
              <c:f>'comp pcts'!$K$4:$K$58</c:f>
              <c:numCache>
                <c:formatCode>General</c:formatCode>
                <c:ptCount val="55"/>
                <c:pt idx="0">
                  <c:v>2.542180100999996</c:v>
                </c:pt>
                <c:pt idx="1">
                  <c:v>3.9428458999</c:v>
                </c:pt>
                <c:pt idx="2">
                  <c:v>-0.4077274160000055</c:v>
                </c:pt>
                <c:pt idx="3">
                  <c:v>9.7152646000001397E-2</c:v>
                </c:pt>
                <c:pt idx="4">
                  <c:v>16.162997968000003</c:v>
                </c:pt>
                <c:pt idx="5">
                  <c:v>13.667635782000005</c:v>
                </c:pt>
                <c:pt idx="6">
                  <c:v>5.2509500260000035</c:v>
                </c:pt>
                <c:pt idx="7">
                  <c:v>2.9473318899999974</c:v>
                </c:pt>
                <c:pt idx="8">
                  <c:v>13.15197577029655</c:v>
                </c:pt>
                <c:pt idx="9">
                  <c:v>1.2955214735305525</c:v>
                </c:pt>
                <c:pt idx="10">
                  <c:v>-2.328921558803561</c:v>
                </c:pt>
                <c:pt idx="11">
                  <c:v>-0.23955174276244406</c:v>
                </c:pt>
                <c:pt idx="12">
                  <c:v>-2.8259328040000007</c:v>
                </c:pt>
                <c:pt idx="13">
                  <c:v>2.542180100999996</c:v>
                </c:pt>
                <c:pt idx="14">
                  <c:v>-5.9072813858000028</c:v>
                </c:pt>
                <c:pt idx="15">
                  <c:v>-8.7016635490000009</c:v>
                </c:pt>
                <c:pt idx="16">
                  <c:v>-7.7903833320000029</c:v>
                </c:pt>
                <c:pt idx="17">
                  <c:v>9.5957155780000001</c:v>
                </c:pt>
                <c:pt idx="18">
                  <c:v>4.3733754869999988</c:v>
                </c:pt>
                <c:pt idx="19">
                  <c:v>-9.0364793390000013</c:v>
                </c:pt>
                <c:pt idx="20">
                  <c:v>-11.590310704000002</c:v>
                </c:pt>
                <c:pt idx="21">
                  <c:v>-4.0280139029999997</c:v>
                </c:pt>
                <c:pt idx="22">
                  <c:v>9.5485587799999951</c:v>
                </c:pt>
                <c:pt idx="23">
                  <c:v>13.433479566999999</c:v>
                </c:pt>
                <c:pt idx="24">
                  <c:v>8.9238761659999941</c:v>
                </c:pt>
                <c:pt idx="25">
                  <c:v>-8.2383592720000003</c:v>
                </c:pt>
                <c:pt idx="26">
                  <c:v>-6.6716347720000027</c:v>
                </c:pt>
                <c:pt idx="27">
                  <c:v>-13.918882993000002</c:v>
                </c:pt>
                <c:pt idx="28">
                  <c:v>-14.858087152000001</c:v>
                </c:pt>
                <c:pt idx="29">
                  <c:v>-12.429922819000002</c:v>
                </c:pt>
                <c:pt idx="30">
                  <c:v>6.0497828589999969</c:v>
                </c:pt>
                <c:pt idx="31">
                  <c:v>10.399951461000001</c:v>
                </c:pt>
                <c:pt idx="32">
                  <c:v>3.827158761999998</c:v>
                </c:pt>
                <c:pt idx="33">
                  <c:v>0.67366342799999934</c:v>
                </c:pt>
                <c:pt idx="34">
                  <c:v>-2.9576760839999992</c:v>
                </c:pt>
                <c:pt idx="35">
                  <c:v>-4.0961285499999995</c:v>
                </c:pt>
                <c:pt idx="36">
                  <c:v>8.154806301999999</c:v>
                </c:pt>
                <c:pt idx="37">
                  <c:v>-9.1091469165206682</c:v>
                </c:pt>
                <c:pt idx="38">
                  <c:v>-7.8770026603361334</c:v>
                </c:pt>
                <c:pt idx="39">
                  <c:v>-15.563598609</c:v>
                </c:pt>
                <c:pt idx="40">
                  <c:v>51.242286763612732</c:v>
                </c:pt>
                <c:pt idx="41">
                  <c:v>48.159278396239785</c:v>
                </c:pt>
                <c:pt idx="42">
                  <c:v>45.305287662480502</c:v>
                </c:pt>
                <c:pt idx="43">
                  <c:v>45.101708927600001</c:v>
                </c:pt>
                <c:pt idx="44">
                  <c:v>42.42718175359348</c:v>
                </c:pt>
                <c:pt idx="45">
                  <c:v>37.468141550532394</c:v>
                </c:pt>
                <c:pt idx="46">
                  <c:v>45.702025603999992</c:v>
                </c:pt>
                <c:pt idx="47">
                  <c:v>55.806259908000001</c:v>
                </c:pt>
                <c:pt idx="48">
                  <c:v>46.455323223999997</c:v>
                </c:pt>
                <c:pt idx="49">
                  <c:v>52.157460472000004</c:v>
                </c:pt>
                <c:pt idx="50">
                  <c:v>41.148250657999995</c:v>
                </c:pt>
                <c:pt idx="51">
                  <c:v>44.737457290000009</c:v>
                </c:pt>
                <c:pt idx="52">
                  <c:v>36.013518742000002</c:v>
                </c:pt>
                <c:pt idx="53">
                  <c:v>32.619369038999999</c:v>
                </c:pt>
                <c:pt idx="54">
                  <c:v>29.966962113000001</c:v>
                </c:pt>
              </c:numCache>
            </c:numRef>
          </c:xVal>
          <c:yVal>
            <c:numRef>
              <c:f>'comp pcts'!$U$4:$U$58</c:f>
              <c:numCache>
                <c:formatCode>General</c:formatCode>
                <c:ptCount val="55"/>
                <c:pt idx="9">
                  <c:v>17.5734941129191</c:v>
                </c:pt>
                <c:pt idx="35">
                  <c:v>17.890607850000002</c:v>
                </c:pt>
                <c:pt idx="40">
                  <c:v>14.153986209463387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C02-484D-BC02-77B5F1AD8375}"/>
            </c:ext>
          </c:extLst>
        </c:ser>
        <c:ser>
          <c:idx val="5"/>
          <c:order val="4"/>
          <c:tx>
            <c:v>Brookhaven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</c:marker>
          <c:xVal>
            <c:numRef>
              <c:f>'comp pcts'!$K$4:$K$58</c:f>
              <c:numCache>
                <c:formatCode>General</c:formatCode>
                <c:ptCount val="55"/>
                <c:pt idx="0">
                  <c:v>2.542180100999996</c:v>
                </c:pt>
                <c:pt idx="1">
                  <c:v>3.9428458999</c:v>
                </c:pt>
                <c:pt idx="2">
                  <c:v>-0.4077274160000055</c:v>
                </c:pt>
                <c:pt idx="3">
                  <c:v>9.7152646000001397E-2</c:v>
                </c:pt>
                <c:pt idx="4">
                  <c:v>16.162997968000003</c:v>
                </c:pt>
                <c:pt idx="5">
                  <c:v>13.667635782000005</c:v>
                </c:pt>
                <c:pt idx="6">
                  <c:v>5.2509500260000035</c:v>
                </c:pt>
                <c:pt idx="7">
                  <c:v>2.9473318899999974</c:v>
                </c:pt>
                <c:pt idx="8">
                  <c:v>13.15197577029655</c:v>
                </c:pt>
                <c:pt idx="9">
                  <c:v>1.2955214735305525</c:v>
                </c:pt>
                <c:pt idx="10">
                  <c:v>-2.328921558803561</c:v>
                </c:pt>
                <c:pt idx="11">
                  <c:v>-0.23955174276244406</c:v>
                </c:pt>
                <c:pt idx="12">
                  <c:v>-2.8259328040000007</c:v>
                </c:pt>
                <c:pt idx="13">
                  <c:v>2.542180100999996</c:v>
                </c:pt>
                <c:pt idx="14">
                  <c:v>-5.9072813858000028</c:v>
                </c:pt>
                <c:pt idx="15">
                  <c:v>-8.7016635490000009</c:v>
                </c:pt>
                <c:pt idx="16">
                  <c:v>-7.7903833320000029</c:v>
                </c:pt>
                <c:pt idx="17">
                  <c:v>9.5957155780000001</c:v>
                </c:pt>
                <c:pt idx="18">
                  <c:v>4.3733754869999988</c:v>
                </c:pt>
                <c:pt idx="19">
                  <c:v>-9.0364793390000013</c:v>
                </c:pt>
                <c:pt idx="20">
                  <c:v>-11.590310704000002</c:v>
                </c:pt>
                <c:pt idx="21">
                  <c:v>-4.0280139029999997</c:v>
                </c:pt>
                <c:pt idx="22">
                  <c:v>9.5485587799999951</c:v>
                </c:pt>
                <c:pt idx="23">
                  <c:v>13.433479566999999</c:v>
                </c:pt>
                <c:pt idx="24">
                  <c:v>8.9238761659999941</c:v>
                </c:pt>
                <c:pt idx="25">
                  <c:v>-8.2383592720000003</c:v>
                </c:pt>
                <c:pt idx="26">
                  <c:v>-6.6716347720000027</c:v>
                </c:pt>
                <c:pt idx="27">
                  <c:v>-13.918882993000002</c:v>
                </c:pt>
                <c:pt idx="28">
                  <c:v>-14.858087152000001</c:v>
                </c:pt>
                <c:pt idx="29">
                  <c:v>-12.429922819000002</c:v>
                </c:pt>
                <c:pt idx="30">
                  <c:v>6.0497828589999969</c:v>
                </c:pt>
                <c:pt idx="31">
                  <c:v>10.399951461000001</c:v>
                </c:pt>
                <c:pt idx="32">
                  <c:v>3.827158761999998</c:v>
                </c:pt>
                <c:pt idx="33">
                  <c:v>0.67366342799999934</c:v>
                </c:pt>
                <c:pt idx="34">
                  <c:v>-2.9576760839999992</c:v>
                </c:pt>
                <c:pt idx="35">
                  <c:v>-4.0961285499999995</c:v>
                </c:pt>
                <c:pt idx="36">
                  <c:v>8.154806301999999</c:v>
                </c:pt>
                <c:pt idx="37">
                  <c:v>-9.1091469165206682</c:v>
                </c:pt>
                <c:pt idx="38">
                  <c:v>-7.8770026603361334</c:v>
                </c:pt>
                <c:pt idx="39">
                  <c:v>-15.563598609</c:v>
                </c:pt>
                <c:pt idx="40">
                  <c:v>51.242286763612732</c:v>
                </c:pt>
                <c:pt idx="41">
                  <c:v>48.159278396239785</c:v>
                </c:pt>
                <c:pt idx="42">
                  <c:v>45.305287662480502</c:v>
                </c:pt>
                <c:pt idx="43">
                  <c:v>45.101708927600001</c:v>
                </c:pt>
                <c:pt idx="44">
                  <c:v>42.42718175359348</c:v>
                </c:pt>
                <c:pt idx="45">
                  <c:v>37.468141550532394</c:v>
                </c:pt>
                <c:pt idx="46">
                  <c:v>45.702025603999992</c:v>
                </c:pt>
                <c:pt idx="47">
                  <c:v>55.806259908000001</c:v>
                </c:pt>
                <c:pt idx="48">
                  <c:v>46.455323223999997</c:v>
                </c:pt>
                <c:pt idx="49">
                  <c:v>52.157460472000004</c:v>
                </c:pt>
                <c:pt idx="50">
                  <c:v>41.148250657999995</c:v>
                </c:pt>
                <c:pt idx="51">
                  <c:v>44.737457290000009</c:v>
                </c:pt>
                <c:pt idx="52">
                  <c:v>36.013518742000002</c:v>
                </c:pt>
                <c:pt idx="53">
                  <c:v>32.619369038999999</c:v>
                </c:pt>
                <c:pt idx="54">
                  <c:v>29.966962113000001</c:v>
                </c:pt>
              </c:numCache>
            </c:numRef>
          </c:xVal>
          <c:yVal>
            <c:numRef>
              <c:f>'comp pcts'!$V$4:$V$58</c:f>
              <c:numCache>
                <c:formatCode>General</c:formatCode>
                <c:ptCount val="55"/>
                <c:pt idx="10">
                  <c:v>9.9115518983021573</c:v>
                </c:pt>
                <c:pt idx="11">
                  <c:v>10.904620969142305</c:v>
                </c:pt>
                <c:pt idx="30">
                  <c:v>7.2239714999999975</c:v>
                </c:pt>
                <c:pt idx="32">
                  <c:v>-6.2828639900000018</c:v>
                </c:pt>
                <c:pt idx="37">
                  <c:v>8.7686344659760191</c:v>
                </c:pt>
                <c:pt idx="38">
                  <c:v>9.650219368935721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C02-484D-BC02-77B5F1AD8375}"/>
            </c:ext>
          </c:extLst>
        </c:ser>
        <c:ser>
          <c:idx val="4"/>
          <c:order val="5"/>
          <c:tx>
            <c:v>Onondaga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</c:marker>
          <c:xVal>
            <c:numRef>
              <c:f>'comp pcts'!$K$4:$K$58</c:f>
              <c:numCache>
                <c:formatCode>General</c:formatCode>
                <c:ptCount val="55"/>
                <c:pt idx="0">
                  <c:v>2.542180100999996</c:v>
                </c:pt>
                <c:pt idx="1">
                  <c:v>3.9428458999</c:v>
                </c:pt>
                <c:pt idx="2">
                  <c:v>-0.4077274160000055</c:v>
                </c:pt>
                <c:pt idx="3">
                  <c:v>9.7152646000001397E-2</c:v>
                </c:pt>
                <c:pt idx="4">
                  <c:v>16.162997968000003</c:v>
                </c:pt>
                <c:pt idx="5">
                  <c:v>13.667635782000005</c:v>
                </c:pt>
                <c:pt idx="6">
                  <c:v>5.2509500260000035</c:v>
                </c:pt>
                <c:pt idx="7">
                  <c:v>2.9473318899999974</c:v>
                </c:pt>
                <c:pt idx="8">
                  <c:v>13.15197577029655</c:v>
                </c:pt>
                <c:pt idx="9">
                  <c:v>1.2955214735305525</c:v>
                </c:pt>
                <c:pt idx="10">
                  <c:v>-2.328921558803561</c:v>
                </c:pt>
                <c:pt idx="11">
                  <c:v>-0.23955174276244406</c:v>
                </c:pt>
                <c:pt idx="12">
                  <c:v>-2.8259328040000007</c:v>
                </c:pt>
                <c:pt idx="13">
                  <c:v>2.542180100999996</c:v>
                </c:pt>
                <c:pt idx="14">
                  <c:v>-5.9072813858000028</c:v>
                </c:pt>
                <c:pt idx="15">
                  <c:v>-8.7016635490000009</c:v>
                </c:pt>
                <c:pt idx="16">
                  <c:v>-7.7903833320000029</c:v>
                </c:pt>
                <c:pt idx="17">
                  <c:v>9.5957155780000001</c:v>
                </c:pt>
                <c:pt idx="18">
                  <c:v>4.3733754869999988</c:v>
                </c:pt>
                <c:pt idx="19">
                  <c:v>-9.0364793390000013</c:v>
                </c:pt>
                <c:pt idx="20">
                  <c:v>-11.590310704000002</c:v>
                </c:pt>
                <c:pt idx="21">
                  <c:v>-4.0280139029999997</c:v>
                </c:pt>
                <c:pt idx="22">
                  <c:v>9.5485587799999951</c:v>
                </c:pt>
                <c:pt idx="23">
                  <c:v>13.433479566999999</c:v>
                </c:pt>
                <c:pt idx="24">
                  <c:v>8.9238761659999941</c:v>
                </c:pt>
                <c:pt idx="25">
                  <c:v>-8.2383592720000003</c:v>
                </c:pt>
                <c:pt idx="26">
                  <c:v>-6.6716347720000027</c:v>
                </c:pt>
                <c:pt idx="27">
                  <c:v>-13.918882993000002</c:v>
                </c:pt>
                <c:pt idx="28">
                  <c:v>-14.858087152000001</c:v>
                </c:pt>
                <c:pt idx="29">
                  <c:v>-12.429922819000002</c:v>
                </c:pt>
                <c:pt idx="30">
                  <c:v>6.0497828589999969</c:v>
                </c:pt>
                <c:pt idx="31">
                  <c:v>10.399951461000001</c:v>
                </c:pt>
                <c:pt idx="32">
                  <c:v>3.827158761999998</c:v>
                </c:pt>
                <c:pt idx="33">
                  <c:v>0.67366342799999934</c:v>
                </c:pt>
                <c:pt idx="34">
                  <c:v>-2.9576760839999992</c:v>
                </c:pt>
                <c:pt idx="35">
                  <c:v>-4.0961285499999995</c:v>
                </c:pt>
                <c:pt idx="36">
                  <c:v>8.154806301999999</c:v>
                </c:pt>
                <c:pt idx="37">
                  <c:v>-9.1091469165206682</c:v>
                </c:pt>
                <c:pt idx="38">
                  <c:v>-7.8770026603361334</c:v>
                </c:pt>
                <c:pt idx="39">
                  <c:v>-15.563598609</c:v>
                </c:pt>
                <c:pt idx="40">
                  <c:v>51.242286763612732</c:v>
                </c:pt>
                <c:pt idx="41">
                  <c:v>48.159278396239785</c:v>
                </c:pt>
                <c:pt idx="42">
                  <c:v>45.305287662480502</c:v>
                </c:pt>
                <c:pt idx="43">
                  <c:v>45.101708927600001</c:v>
                </c:pt>
                <c:pt idx="44">
                  <c:v>42.42718175359348</c:v>
                </c:pt>
                <c:pt idx="45">
                  <c:v>37.468141550532394</c:v>
                </c:pt>
                <c:pt idx="46">
                  <c:v>45.702025603999992</c:v>
                </c:pt>
                <c:pt idx="47">
                  <c:v>55.806259908000001</c:v>
                </c:pt>
                <c:pt idx="48">
                  <c:v>46.455323223999997</c:v>
                </c:pt>
                <c:pt idx="49">
                  <c:v>52.157460472000004</c:v>
                </c:pt>
                <c:pt idx="50">
                  <c:v>41.148250657999995</c:v>
                </c:pt>
                <c:pt idx="51">
                  <c:v>44.737457290000009</c:v>
                </c:pt>
                <c:pt idx="52">
                  <c:v>36.013518742000002</c:v>
                </c:pt>
                <c:pt idx="53">
                  <c:v>32.619369038999999</c:v>
                </c:pt>
                <c:pt idx="54">
                  <c:v>29.966962113000001</c:v>
                </c:pt>
              </c:numCache>
            </c:numRef>
          </c:xVal>
          <c:yVal>
            <c:numRef>
              <c:f>'comp pcts'!$W$4:$W$58</c:f>
              <c:numCache>
                <c:formatCode>General</c:formatCode>
                <c:ptCount val="55"/>
                <c:pt idx="12">
                  <c:v>18.010291039999998</c:v>
                </c:pt>
                <c:pt idx="31">
                  <c:v>16.515328250000003</c:v>
                </c:pt>
                <c:pt idx="33">
                  <c:v>16.1724362</c:v>
                </c:pt>
                <c:pt idx="34">
                  <c:v>17.538437180000003</c:v>
                </c:pt>
                <c:pt idx="39">
                  <c:v>17.834271170000001</c:v>
                </c:pt>
                <c:pt idx="46">
                  <c:v>16.719530480000003</c:v>
                </c:pt>
                <c:pt idx="47">
                  <c:v>18.545374700000004</c:v>
                </c:pt>
                <c:pt idx="48">
                  <c:v>18.91644389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1C02-484D-BC02-77B5F1AD8375}"/>
            </c:ext>
          </c:extLst>
        </c:ser>
        <c:ser>
          <c:idx val="6"/>
          <c:order val="6"/>
          <c:tx>
            <c:v>Staley&amp;Barlaz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'comp pcts'!$K$4:$K$58</c:f>
              <c:numCache>
                <c:formatCode>General</c:formatCode>
                <c:ptCount val="55"/>
                <c:pt idx="0">
                  <c:v>2.542180100999996</c:v>
                </c:pt>
                <c:pt idx="1">
                  <c:v>3.9428458999</c:v>
                </c:pt>
                <c:pt idx="2">
                  <c:v>-0.4077274160000055</c:v>
                </c:pt>
                <c:pt idx="3">
                  <c:v>9.7152646000001397E-2</c:v>
                </c:pt>
                <c:pt idx="4">
                  <c:v>16.162997968000003</c:v>
                </c:pt>
                <c:pt idx="5">
                  <c:v>13.667635782000005</c:v>
                </c:pt>
                <c:pt idx="6">
                  <c:v>5.2509500260000035</c:v>
                </c:pt>
                <c:pt idx="7">
                  <c:v>2.9473318899999974</c:v>
                </c:pt>
                <c:pt idx="8">
                  <c:v>13.15197577029655</c:v>
                </c:pt>
                <c:pt idx="9">
                  <c:v>1.2955214735305525</c:v>
                </c:pt>
                <c:pt idx="10">
                  <c:v>-2.328921558803561</c:v>
                </c:pt>
                <c:pt idx="11">
                  <c:v>-0.23955174276244406</c:v>
                </c:pt>
                <c:pt idx="12">
                  <c:v>-2.8259328040000007</c:v>
                </c:pt>
                <c:pt idx="13">
                  <c:v>2.542180100999996</c:v>
                </c:pt>
                <c:pt idx="14">
                  <c:v>-5.9072813858000028</c:v>
                </c:pt>
                <c:pt idx="15">
                  <c:v>-8.7016635490000009</c:v>
                </c:pt>
                <c:pt idx="16">
                  <c:v>-7.7903833320000029</c:v>
                </c:pt>
                <c:pt idx="17">
                  <c:v>9.5957155780000001</c:v>
                </c:pt>
                <c:pt idx="18">
                  <c:v>4.3733754869999988</c:v>
                </c:pt>
                <c:pt idx="19">
                  <c:v>-9.0364793390000013</c:v>
                </c:pt>
                <c:pt idx="20">
                  <c:v>-11.590310704000002</c:v>
                </c:pt>
                <c:pt idx="21">
                  <c:v>-4.0280139029999997</c:v>
                </c:pt>
                <c:pt idx="22">
                  <c:v>9.5485587799999951</c:v>
                </c:pt>
                <c:pt idx="23">
                  <c:v>13.433479566999999</c:v>
                </c:pt>
                <c:pt idx="24">
                  <c:v>8.9238761659999941</c:v>
                </c:pt>
                <c:pt idx="25">
                  <c:v>-8.2383592720000003</c:v>
                </c:pt>
                <c:pt idx="26">
                  <c:v>-6.6716347720000027</c:v>
                </c:pt>
                <c:pt idx="27">
                  <c:v>-13.918882993000002</c:v>
                </c:pt>
                <c:pt idx="28">
                  <c:v>-14.858087152000001</c:v>
                </c:pt>
                <c:pt idx="29">
                  <c:v>-12.429922819000002</c:v>
                </c:pt>
                <c:pt idx="30">
                  <c:v>6.0497828589999969</c:v>
                </c:pt>
                <c:pt idx="31">
                  <c:v>10.399951461000001</c:v>
                </c:pt>
                <c:pt idx="32">
                  <c:v>3.827158761999998</c:v>
                </c:pt>
                <c:pt idx="33">
                  <c:v>0.67366342799999934</c:v>
                </c:pt>
                <c:pt idx="34">
                  <c:v>-2.9576760839999992</c:v>
                </c:pt>
                <c:pt idx="35">
                  <c:v>-4.0961285499999995</c:v>
                </c:pt>
                <c:pt idx="36">
                  <c:v>8.154806301999999</c:v>
                </c:pt>
                <c:pt idx="37">
                  <c:v>-9.1091469165206682</c:v>
                </c:pt>
                <c:pt idx="38">
                  <c:v>-7.8770026603361334</c:v>
                </c:pt>
                <c:pt idx="39">
                  <c:v>-15.563598609</c:v>
                </c:pt>
                <c:pt idx="40">
                  <c:v>51.242286763612732</c:v>
                </c:pt>
                <c:pt idx="41">
                  <c:v>48.159278396239785</c:v>
                </c:pt>
                <c:pt idx="42">
                  <c:v>45.305287662480502</c:v>
                </c:pt>
                <c:pt idx="43">
                  <c:v>45.101708927600001</c:v>
                </c:pt>
                <c:pt idx="44">
                  <c:v>42.42718175359348</c:v>
                </c:pt>
                <c:pt idx="45">
                  <c:v>37.468141550532394</c:v>
                </c:pt>
                <c:pt idx="46">
                  <c:v>45.702025603999992</c:v>
                </c:pt>
                <c:pt idx="47">
                  <c:v>55.806259908000001</c:v>
                </c:pt>
                <c:pt idx="48">
                  <c:v>46.455323223999997</c:v>
                </c:pt>
                <c:pt idx="49">
                  <c:v>52.157460472000004</c:v>
                </c:pt>
                <c:pt idx="50">
                  <c:v>41.148250657999995</c:v>
                </c:pt>
                <c:pt idx="51">
                  <c:v>44.737457290000009</c:v>
                </c:pt>
                <c:pt idx="52">
                  <c:v>36.013518742000002</c:v>
                </c:pt>
                <c:pt idx="53">
                  <c:v>32.619369038999999</c:v>
                </c:pt>
                <c:pt idx="54">
                  <c:v>29.966962113000001</c:v>
                </c:pt>
              </c:numCache>
            </c:numRef>
          </c:xVal>
          <c:yVal>
            <c:numRef>
              <c:f>'comp pcts'!$X$4:$X$58</c:f>
              <c:numCache>
                <c:formatCode>General</c:formatCode>
                <c:ptCount val="55"/>
                <c:pt idx="21">
                  <c:v>11.936785630000001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1C02-484D-BC02-77B5F1AD8375}"/>
            </c:ext>
          </c:extLst>
        </c:ser>
        <c:ser>
          <c:idx val="7"/>
          <c:order val="7"/>
          <c:tx>
            <c:v>San Francisco</c:v>
          </c:tx>
          <c:spPr>
            <a:ln w="25400" cap="rnd">
              <a:noFill/>
              <a:round/>
            </a:ln>
            <a:effectLst/>
          </c:spPr>
          <c:marker>
            <c:symbol val="plus"/>
            <c:size val="6"/>
            <c:spPr>
              <a:noFill/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'comp pcts'!$K$4:$K$58</c:f>
              <c:numCache>
                <c:formatCode>General</c:formatCode>
                <c:ptCount val="55"/>
                <c:pt idx="0">
                  <c:v>2.542180100999996</c:v>
                </c:pt>
                <c:pt idx="1">
                  <c:v>3.9428458999</c:v>
                </c:pt>
                <c:pt idx="2">
                  <c:v>-0.4077274160000055</c:v>
                </c:pt>
                <c:pt idx="3">
                  <c:v>9.7152646000001397E-2</c:v>
                </c:pt>
                <c:pt idx="4">
                  <c:v>16.162997968000003</c:v>
                </c:pt>
                <c:pt idx="5">
                  <c:v>13.667635782000005</c:v>
                </c:pt>
                <c:pt idx="6">
                  <c:v>5.2509500260000035</c:v>
                </c:pt>
                <c:pt idx="7">
                  <c:v>2.9473318899999974</c:v>
                </c:pt>
                <c:pt idx="8">
                  <c:v>13.15197577029655</c:v>
                </c:pt>
                <c:pt idx="9">
                  <c:v>1.2955214735305525</c:v>
                </c:pt>
                <c:pt idx="10">
                  <c:v>-2.328921558803561</c:v>
                </c:pt>
                <c:pt idx="11">
                  <c:v>-0.23955174276244406</c:v>
                </c:pt>
                <c:pt idx="12">
                  <c:v>-2.8259328040000007</c:v>
                </c:pt>
                <c:pt idx="13">
                  <c:v>2.542180100999996</c:v>
                </c:pt>
                <c:pt idx="14">
                  <c:v>-5.9072813858000028</c:v>
                </c:pt>
                <c:pt idx="15">
                  <c:v>-8.7016635490000009</c:v>
                </c:pt>
                <c:pt idx="16">
                  <c:v>-7.7903833320000029</c:v>
                </c:pt>
                <c:pt idx="17">
                  <c:v>9.5957155780000001</c:v>
                </c:pt>
                <c:pt idx="18">
                  <c:v>4.3733754869999988</c:v>
                </c:pt>
                <c:pt idx="19">
                  <c:v>-9.0364793390000013</c:v>
                </c:pt>
                <c:pt idx="20">
                  <c:v>-11.590310704000002</c:v>
                </c:pt>
                <c:pt idx="21">
                  <c:v>-4.0280139029999997</c:v>
                </c:pt>
                <c:pt idx="22">
                  <c:v>9.5485587799999951</c:v>
                </c:pt>
                <c:pt idx="23">
                  <c:v>13.433479566999999</c:v>
                </c:pt>
                <c:pt idx="24">
                  <c:v>8.9238761659999941</c:v>
                </c:pt>
                <c:pt idx="25">
                  <c:v>-8.2383592720000003</c:v>
                </c:pt>
                <c:pt idx="26">
                  <c:v>-6.6716347720000027</c:v>
                </c:pt>
                <c:pt idx="27">
                  <c:v>-13.918882993000002</c:v>
                </c:pt>
                <c:pt idx="28">
                  <c:v>-14.858087152000001</c:v>
                </c:pt>
                <c:pt idx="29">
                  <c:v>-12.429922819000002</c:v>
                </c:pt>
                <c:pt idx="30">
                  <c:v>6.0497828589999969</c:v>
                </c:pt>
                <c:pt idx="31">
                  <c:v>10.399951461000001</c:v>
                </c:pt>
                <c:pt idx="32">
                  <c:v>3.827158761999998</c:v>
                </c:pt>
                <c:pt idx="33">
                  <c:v>0.67366342799999934</c:v>
                </c:pt>
                <c:pt idx="34">
                  <c:v>-2.9576760839999992</c:v>
                </c:pt>
                <c:pt idx="35">
                  <c:v>-4.0961285499999995</c:v>
                </c:pt>
                <c:pt idx="36">
                  <c:v>8.154806301999999</c:v>
                </c:pt>
                <c:pt idx="37">
                  <c:v>-9.1091469165206682</c:v>
                </c:pt>
                <c:pt idx="38">
                  <c:v>-7.8770026603361334</c:v>
                </c:pt>
                <c:pt idx="39">
                  <c:v>-15.563598609</c:v>
                </c:pt>
                <c:pt idx="40">
                  <c:v>51.242286763612732</c:v>
                </c:pt>
                <c:pt idx="41">
                  <c:v>48.159278396239785</c:v>
                </c:pt>
                <c:pt idx="42">
                  <c:v>45.305287662480502</c:v>
                </c:pt>
                <c:pt idx="43">
                  <c:v>45.101708927600001</c:v>
                </c:pt>
                <c:pt idx="44">
                  <c:v>42.42718175359348</c:v>
                </c:pt>
                <c:pt idx="45">
                  <c:v>37.468141550532394</c:v>
                </c:pt>
                <c:pt idx="46">
                  <c:v>45.702025603999992</c:v>
                </c:pt>
                <c:pt idx="47">
                  <c:v>55.806259908000001</c:v>
                </c:pt>
                <c:pt idx="48">
                  <c:v>46.455323223999997</c:v>
                </c:pt>
                <c:pt idx="49">
                  <c:v>52.157460472000004</c:v>
                </c:pt>
                <c:pt idx="50">
                  <c:v>41.148250657999995</c:v>
                </c:pt>
                <c:pt idx="51">
                  <c:v>44.737457290000009</c:v>
                </c:pt>
                <c:pt idx="52">
                  <c:v>36.013518742000002</c:v>
                </c:pt>
                <c:pt idx="53">
                  <c:v>32.619369038999999</c:v>
                </c:pt>
                <c:pt idx="54">
                  <c:v>29.966962113000001</c:v>
                </c:pt>
              </c:numCache>
            </c:numRef>
          </c:xVal>
          <c:yVal>
            <c:numRef>
              <c:f>'comp pcts'!$Y$4:$Y$58</c:f>
              <c:numCache>
                <c:formatCode>General</c:formatCode>
                <c:ptCount val="55"/>
                <c:pt idx="26">
                  <c:v>16.61627798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1C02-484D-BC02-77B5F1AD8375}"/>
            </c:ext>
          </c:extLst>
        </c:ser>
        <c:ser>
          <c:idx val="8"/>
          <c:order val="8"/>
          <c:tx>
            <c:v>Monroe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</c:marker>
          <c:xVal>
            <c:numRef>
              <c:f>'comp pcts'!$K$4:$K$58</c:f>
              <c:numCache>
                <c:formatCode>General</c:formatCode>
                <c:ptCount val="55"/>
                <c:pt idx="0">
                  <c:v>2.542180100999996</c:v>
                </c:pt>
                <c:pt idx="1">
                  <c:v>3.9428458999</c:v>
                </c:pt>
                <c:pt idx="2">
                  <c:v>-0.4077274160000055</c:v>
                </c:pt>
                <c:pt idx="3">
                  <c:v>9.7152646000001397E-2</c:v>
                </c:pt>
                <c:pt idx="4">
                  <c:v>16.162997968000003</c:v>
                </c:pt>
                <c:pt idx="5">
                  <c:v>13.667635782000005</c:v>
                </c:pt>
                <c:pt idx="6">
                  <c:v>5.2509500260000035</c:v>
                </c:pt>
                <c:pt idx="7">
                  <c:v>2.9473318899999974</c:v>
                </c:pt>
                <c:pt idx="8">
                  <c:v>13.15197577029655</c:v>
                </c:pt>
                <c:pt idx="9">
                  <c:v>1.2955214735305525</c:v>
                </c:pt>
                <c:pt idx="10">
                  <c:v>-2.328921558803561</c:v>
                </c:pt>
                <c:pt idx="11">
                  <c:v>-0.23955174276244406</c:v>
                </c:pt>
                <c:pt idx="12">
                  <c:v>-2.8259328040000007</c:v>
                </c:pt>
                <c:pt idx="13">
                  <c:v>2.542180100999996</c:v>
                </c:pt>
                <c:pt idx="14">
                  <c:v>-5.9072813858000028</c:v>
                </c:pt>
                <c:pt idx="15">
                  <c:v>-8.7016635490000009</c:v>
                </c:pt>
                <c:pt idx="16">
                  <c:v>-7.7903833320000029</c:v>
                </c:pt>
                <c:pt idx="17">
                  <c:v>9.5957155780000001</c:v>
                </c:pt>
                <c:pt idx="18">
                  <c:v>4.3733754869999988</c:v>
                </c:pt>
                <c:pt idx="19">
                  <c:v>-9.0364793390000013</c:v>
                </c:pt>
                <c:pt idx="20">
                  <c:v>-11.590310704000002</c:v>
                </c:pt>
                <c:pt idx="21">
                  <c:v>-4.0280139029999997</c:v>
                </c:pt>
                <c:pt idx="22">
                  <c:v>9.5485587799999951</c:v>
                </c:pt>
                <c:pt idx="23">
                  <c:v>13.433479566999999</c:v>
                </c:pt>
                <c:pt idx="24">
                  <c:v>8.9238761659999941</c:v>
                </c:pt>
                <c:pt idx="25">
                  <c:v>-8.2383592720000003</c:v>
                </c:pt>
                <c:pt idx="26">
                  <c:v>-6.6716347720000027</c:v>
                </c:pt>
                <c:pt idx="27">
                  <c:v>-13.918882993000002</c:v>
                </c:pt>
                <c:pt idx="28">
                  <c:v>-14.858087152000001</c:v>
                </c:pt>
                <c:pt idx="29">
                  <c:v>-12.429922819000002</c:v>
                </c:pt>
                <c:pt idx="30">
                  <c:v>6.0497828589999969</c:v>
                </c:pt>
                <c:pt idx="31">
                  <c:v>10.399951461000001</c:v>
                </c:pt>
                <c:pt idx="32">
                  <c:v>3.827158761999998</c:v>
                </c:pt>
                <c:pt idx="33">
                  <c:v>0.67366342799999934</c:v>
                </c:pt>
                <c:pt idx="34">
                  <c:v>-2.9576760839999992</c:v>
                </c:pt>
                <c:pt idx="35">
                  <c:v>-4.0961285499999995</c:v>
                </c:pt>
                <c:pt idx="36">
                  <c:v>8.154806301999999</c:v>
                </c:pt>
                <c:pt idx="37">
                  <c:v>-9.1091469165206682</c:v>
                </c:pt>
                <c:pt idx="38">
                  <c:v>-7.8770026603361334</c:v>
                </c:pt>
                <c:pt idx="39">
                  <c:v>-15.563598609</c:v>
                </c:pt>
                <c:pt idx="40">
                  <c:v>51.242286763612732</c:v>
                </c:pt>
                <c:pt idx="41">
                  <c:v>48.159278396239785</c:v>
                </c:pt>
                <c:pt idx="42">
                  <c:v>45.305287662480502</c:v>
                </c:pt>
                <c:pt idx="43">
                  <c:v>45.101708927600001</c:v>
                </c:pt>
                <c:pt idx="44">
                  <c:v>42.42718175359348</c:v>
                </c:pt>
                <c:pt idx="45">
                  <c:v>37.468141550532394</c:v>
                </c:pt>
                <c:pt idx="46">
                  <c:v>45.702025603999992</c:v>
                </c:pt>
                <c:pt idx="47">
                  <c:v>55.806259908000001</c:v>
                </c:pt>
                <c:pt idx="48">
                  <c:v>46.455323223999997</c:v>
                </c:pt>
                <c:pt idx="49">
                  <c:v>52.157460472000004</c:v>
                </c:pt>
                <c:pt idx="50">
                  <c:v>41.148250657999995</c:v>
                </c:pt>
                <c:pt idx="51">
                  <c:v>44.737457290000009</c:v>
                </c:pt>
                <c:pt idx="52">
                  <c:v>36.013518742000002</c:v>
                </c:pt>
                <c:pt idx="53">
                  <c:v>32.619369038999999</c:v>
                </c:pt>
                <c:pt idx="54">
                  <c:v>29.966962113000001</c:v>
                </c:pt>
              </c:numCache>
            </c:numRef>
          </c:xVal>
          <c:yVal>
            <c:numRef>
              <c:f>'comp pcts'!$Z$4:$Z$61</c:f>
              <c:numCache>
                <c:formatCode>General</c:formatCode>
                <c:ptCount val="58"/>
                <c:pt idx="36">
                  <c:v>9.1857600299999991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1C02-484D-BC02-77B5F1AD83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3736872"/>
        <c:axId val="563736480"/>
      </c:scatterChart>
      <c:valAx>
        <c:axId val="563736872"/>
        <c:scaling>
          <c:orientation val="minMax"/>
          <c:max val="75"/>
          <c:min val="-25"/>
        </c:scaling>
        <c:delete val="1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cross"/>
        <c:minorTickMark val="cross"/>
        <c:tickLblPos val="nextTo"/>
        <c:crossAx val="563736480"/>
        <c:crossesAt val="-50"/>
        <c:crossBetween val="midCat"/>
        <c:majorUnit val="25"/>
        <c:minorUnit val="5"/>
      </c:valAx>
      <c:valAx>
        <c:axId val="563736480"/>
        <c:scaling>
          <c:orientation val="minMax"/>
          <c:max val="50"/>
          <c:min val="-50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cross"/>
        <c:minorTickMark val="cross"/>
        <c:tickLblPos val="nextTo"/>
        <c:crossAx val="563736872"/>
        <c:crossesAt val="-25"/>
        <c:crossBetween val="midCat"/>
        <c:majorUnit val="25"/>
        <c:minorUnit val="5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tot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'comp rates'!$L$4:$L$54</c:f>
              <c:numCache>
                <c:formatCode>General</c:formatCode>
                <c:ptCount val="51"/>
                <c:pt idx="0">
                  <c:v>-91.547696559938174</c:v>
                </c:pt>
                <c:pt idx="1">
                  <c:v>-83.726770143736815</c:v>
                </c:pt>
                <c:pt idx="2">
                  <c:v>-75.617972859924834</c:v>
                </c:pt>
                <c:pt idx="3">
                  <c:v>-73.501413006835136</c:v>
                </c:pt>
                <c:pt idx="4">
                  <c:v>-146.63908048606515</c:v>
                </c:pt>
                <c:pt idx="5">
                  <c:v>-158.14258668598268</c:v>
                </c:pt>
                <c:pt idx="6">
                  <c:v>-164.22676863695222</c:v>
                </c:pt>
                <c:pt idx="7">
                  <c:v>-171.34719562016517</c:v>
                </c:pt>
                <c:pt idx="8">
                  <c:v>-50.483380468924665</c:v>
                </c:pt>
                <c:pt idx="9">
                  <c:v>-76.604938173984607</c:v>
                </c:pt>
                <c:pt idx="10">
                  <c:v>-91.796736761113635</c:v>
                </c:pt>
                <c:pt idx="11">
                  <c:v>-81.097804153275575</c:v>
                </c:pt>
                <c:pt idx="12">
                  <c:v>-82.880816678259222</c:v>
                </c:pt>
                <c:pt idx="13">
                  <c:v>-91.547696559938174</c:v>
                </c:pt>
                <c:pt idx="14">
                  <c:v>-76.810041396352361</c:v>
                </c:pt>
                <c:pt idx="15">
                  <c:v>-66.668769489999988</c:v>
                </c:pt>
                <c:pt idx="16">
                  <c:v>-61.964344381064862</c:v>
                </c:pt>
                <c:pt idx="17">
                  <c:v>-136.03142844999999</c:v>
                </c:pt>
                <c:pt idx="18">
                  <c:v>-120.23781055681816</c:v>
                </c:pt>
                <c:pt idx="19">
                  <c:v>-125.77808765681817</c:v>
                </c:pt>
                <c:pt idx="20">
                  <c:v>-128.98959642727272</c:v>
                </c:pt>
                <c:pt idx="21">
                  <c:v>-222.74558099476224</c:v>
                </c:pt>
                <c:pt idx="22">
                  <c:v>-65.727161608481993</c:v>
                </c:pt>
                <c:pt idx="23">
                  <c:v>-47.093175813443878</c:v>
                </c:pt>
                <c:pt idx="24">
                  <c:v>-44.917552176999621</c:v>
                </c:pt>
                <c:pt idx="25">
                  <c:v>-47.190755159082833</c:v>
                </c:pt>
                <c:pt idx="26">
                  <c:v>-58.439428051557869</c:v>
                </c:pt>
                <c:pt idx="27">
                  <c:v>-45.843636480181516</c:v>
                </c:pt>
                <c:pt idx="28">
                  <c:v>-38.157269037423482</c:v>
                </c:pt>
                <c:pt idx="29">
                  <c:v>-35.517760876956316</c:v>
                </c:pt>
                <c:pt idx="30">
                  <c:v>-107.66035153602175</c:v>
                </c:pt>
                <c:pt idx="31">
                  <c:v>-101.15509707852937</c:v>
                </c:pt>
                <c:pt idx="32">
                  <c:v>-73.754369324192083</c:v>
                </c:pt>
                <c:pt idx="33">
                  <c:v>-110.50804284923207</c:v>
                </c:pt>
                <c:pt idx="34">
                  <c:v>-85.294050188085535</c:v>
                </c:pt>
                <c:pt idx="35">
                  <c:v>-73.812501946338273</c:v>
                </c:pt>
                <c:pt idx="36">
                  <c:v>-72.81799750669613</c:v>
                </c:pt>
                <c:pt idx="37">
                  <c:v>-7.3430168643227303</c:v>
                </c:pt>
                <c:pt idx="38">
                  <c:v>-8.8915597658949004</c:v>
                </c:pt>
                <c:pt idx="39">
                  <c:v>-10.884086389483992</c:v>
                </c:pt>
                <c:pt idx="40">
                  <c:v>-12.649743266793942</c:v>
                </c:pt>
                <c:pt idx="41">
                  <c:v>-35.003323522114002</c:v>
                </c:pt>
                <c:pt idx="42">
                  <c:v>-38.448756672379837</c:v>
                </c:pt>
                <c:pt idx="43">
                  <c:v>-42.294201247523816</c:v>
                </c:pt>
                <c:pt idx="44">
                  <c:v>-12.34676787469704</c:v>
                </c:pt>
                <c:pt idx="45">
                  <c:v>-17.112072494974406</c:v>
                </c:pt>
                <c:pt idx="46">
                  <c:v>-8.5937081182774815</c:v>
                </c:pt>
                <c:pt idx="47">
                  <c:v>-2.4937595343577104</c:v>
                </c:pt>
                <c:pt idx="48">
                  <c:v>-6.5026865730280932</c:v>
                </c:pt>
                <c:pt idx="49">
                  <c:v>-7.2853022069373132</c:v>
                </c:pt>
                <c:pt idx="50">
                  <c:v>-10.137436572853638</c:v>
                </c:pt>
              </c:numCache>
            </c:numRef>
          </c:xVal>
          <c:yVal>
            <c:numRef>
              <c:f>'comp rates'!$O$4:$O$54</c:f>
              <c:numCache>
                <c:formatCode>General</c:formatCode>
                <c:ptCount val="51"/>
                <c:pt idx="0">
                  <c:v>80.708381605131763</c:v>
                </c:pt>
                <c:pt idx="1">
                  <c:v>68.352943773326032</c:v>
                </c:pt>
                <c:pt idx="2">
                  <c:v>61.44320397225804</c:v>
                </c:pt>
                <c:pt idx="3">
                  <c:v>59.181527864311775</c:v>
                </c:pt>
                <c:pt idx="4">
                  <c:v>39.031818290475691</c:v>
                </c:pt>
                <c:pt idx="5">
                  <c:v>76.111127138984898</c:v>
                </c:pt>
                <c:pt idx="6">
                  <c:v>87.120208753995286</c:v>
                </c:pt>
                <c:pt idx="7">
                  <c:v>96.073351531039009</c:v>
                </c:pt>
                <c:pt idx="8">
                  <c:v>39.889471039107349</c:v>
                </c:pt>
                <c:pt idx="9">
                  <c:v>74.344638050353865</c:v>
                </c:pt>
                <c:pt idx="10">
                  <c:v>73.308094453417112</c:v>
                </c:pt>
                <c:pt idx="11">
                  <c:v>65.418815696589235</c:v>
                </c:pt>
                <c:pt idx="12">
                  <c:v>85.899969747263057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EDF-2249-B931-5928D18BA359}"/>
            </c:ext>
          </c:extLst>
        </c:ser>
        <c:ser>
          <c:idx val="1"/>
          <c:order val="1"/>
          <c:tx>
            <c:v>disp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'comp rates'!$L$4:$L$54</c:f>
              <c:numCache>
                <c:formatCode>General</c:formatCode>
                <c:ptCount val="51"/>
                <c:pt idx="0">
                  <c:v>-91.547696559938174</c:v>
                </c:pt>
                <c:pt idx="1">
                  <c:v>-83.726770143736815</c:v>
                </c:pt>
                <c:pt idx="2">
                  <c:v>-75.617972859924834</c:v>
                </c:pt>
                <c:pt idx="3">
                  <c:v>-73.501413006835136</c:v>
                </c:pt>
                <c:pt idx="4">
                  <c:v>-146.63908048606515</c:v>
                </c:pt>
                <c:pt idx="5">
                  <c:v>-158.14258668598268</c:v>
                </c:pt>
                <c:pt idx="6">
                  <c:v>-164.22676863695222</c:v>
                </c:pt>
                <c:pt idx="7">
                  <c:v>-171.34719562016517</c:v>
                </c:pt>
                <c:pt idx="8">
                  <c:v>-50.483380468924665</c:v>
                </c:pt>
                <c:pt idx="9">
                  <c:v>-76.604938173984607</c:v>
                </c:pt>
                <c:pt idx="10">
                  <c:v>-91.796736761113635</c:v>
                </c:pt>
                <c:pt idx="11">
                  <c:v>-81.097804153275575</c:v>
                </c:pt>
                <c:pt idx="12">
                  <c:v>-82.880816678259222</c:v>
                </c:pt>
                <c:pt idx="13">
                  <c:v>-91.547696559938174</c:v>
                </c:pt>
                <c:pt idx="14">
                  <c:v>-76.810041396352361</c:v>
                </c:pt>
                <c:pt idx="15">
                  <c:v>-66.668769489999988</c:v>
                </c:pt>
                <c:pt idx="16">
                  <c:v>-61.964344381064862</c:v>
                </c:pt>
                <c:pt idx="17">
                  <c:v>-136.03142844999999</c:v>
                </c:pt>
                <c:pt idx="18">
                  <c:v>-120.23781055681816</c:v>
                </c:pt>
                <c:pt idx="19">
                  <c:v>-125.77808765681817</c:v>
                </c:pt>
                <c:pt idx="20">
                  <c:v>-128.98959642727272</c:v>
                </c:pt>
                <c:pt idx="21">
                  <c:v>-222.74558099476224</c:v>
                </c:pt>
                <c:pt idx="22">
                  <c:v>-65.727161608481993</c:v>
                </c:pt>
                <c:pt idx="23">
                  <c:v>-47.093175813443878</c:v>
                </c:pt>
                <c:pt idx="24">
                  <c:v>-44.917552176999621</c:v>
                </c:pt>
                <c:pt idx="25">
                  <c:v>-47.190755159082833</c:v>
                </c:pt>
                <c:pt idx="26">
                  <c:v>-58.439428051557869</c:v>
                </c:pt>
                <c:pt idx="27">
                  <c:v>-45.843636480181516</c:v>
                </c:pt>
                <c:pt idx="28">
                  <c:v>-38.157269037423482</c:v>
                </c:pt>
                <c:pt idx="29">
                  <c:v>-35.517760876956316</c:v>
                </c:pt>
                <c:pt idx="30">
                  <c:v>-107.66035153602175</c:v>
                </c:pt>
                <c:pt idx="31">
                  <c:v>-101.15509707852937</c:v>
                </c:pt>
                <c:pt idx="32">
                  <c:v>-73.754369324192083</c:v>
                </c:pt>
                <c:pt idx="33">
                  <c:v>-110.50804284923207</c:v>
                </c:pt>
                <c:pt idx="34">
                  <c:v>-85.294050188085535</c:v>
                </c:pt>
                <c:pt idx="35">
                  <c:v>-73.812501946338273</c:v>
                </c:pt>
                <c:pt idx="36">
                  <c:v>-72.81799750669613</c:v>
                </c:pt>
                <c:pt idx="37">
                  <c:v>-7.3430168643227303</c:v>
                </c:pt>
                <c:pt idx="38">
                  <c:v>-8.8915597658949004</c:v>
                </c:pt>
                <c:pt idx="39">
                  <c:v>-10.884086389483992</c:v>
                </c:pt>
                <c:pt idx="40">
                  <c:v>-12.649743266793942</c:v>
                </c:pt>
                <c:pt idx="41">
                  <c:v>-35.003323522114002</c:v>
                </c:pt>
                <c:pt idx="42">
                  <c:v>-38.448756672379837</c:v>
                </c:pt>
                <c:pt idx="43">
                  <c:v>-42.294201247523816</c:v>
                </c:pt>
                <c:pt idx="44">
                  <c:v>-12.34676787469704</c:v>
                </c:pt>
                <c:pt idx="45">
                  <c:v>-17.112072494974406</c:v>
                </c:pt>
                <c:pt idx="46">
                  <c:v>-8.5937081182774815</c:v>
                </c:pt>
                <c:pt idx="47">
                  <c:v>-2.4937595343577104</c:v>
                </c:pt>
                <c:pt idx="48">
                  <c:v>-6.5026865730280932</c:v>
                </c:pt>
                <c:pt idx="49">
                  <c:v>-7.2853022069373132</c:v>
                </c:pt>
                <c:pt idx="50">
                  <c:v>-10.137436572853638</c:v>
                </c:pt>
              </c:numCache>
            </c:numRef>
          </c:xVal>
          <c:yVal>
            <c:numRef>
              <c:f>'comp rates'!$P$4:$P$54</c:f>
              <c:numCache>
                <c:formatCode>General</c:formatCode>
                <c:ptCount val="51"/>
                <c:pt idx="13">
                  <c:v>80.708381605131763</c:v>
                </c:pt>
                <c:pt idx="14">
                  <c:v>68.545180033961373</c:v>
                </c:pt>
                <c:pt idx="15">
                  <c:v>57.320131203181816</c:v>
                </c:pt>
                <c:pt idx="16">
                  <c:v>52.323512641238182</c:v>
                </c:pt>
                <c:pt idx="17">
                  <c:v>43.779541495000004</c:v>
                </c:pt>
                <c:pt idx="18">
                  <c:v>84.450804093636364</c:v>
                </c:pt>
                <c:pt idx="19">
                  <c:v>93.938237098636364</c:v>
                </c:pt>
                <c:pt idx="20">
                  <c:v>104.76344637454545</c:v>
                </c:pt>
                <c:pt idx="21">
                  <c:v>178.45760999760938</c:v>
                </c:pt>
                <c:pt idx="22">
                  <c:v>19.918646984926941</c:v>
                </c:pt>
                <c:pt idx="23">
                  <c:v>34.878162395302283</c:v>
                </c:pt>
                <c:pt idx="24">
                  <c:v>36.380915531424804</c:v>
                </c:pt>
                <c:pt idx="25">
                  <c:v>42.470949534417656</c:v>
                </c:pt>
                <c:pt idx="26">
                  <c:v>56.407116505217289</c:v>
                </c:pt>
                <c:pt idx="27">
                  <c:v>44.09500379140659</c:v>
                </c:pt>
                <c:pt idx="28">
                  <c:v>38.224252254714528</c:v>
                </c:pt>
                <c:pt idx="29">
                  <c:v>35.953168247075105</c:v>
                </c:pt>
                <c:pt idx="30">
                  <c:v>81.394988524986559</c:v>
                </c:pt>
                <c:pt idx="31">
                  <c:v>33.645733729239055</c:v>
                </c:pt>
                <c:pt idx="32">
                  <c:v>72.152520413321213</c:v>
                </c:pt>
                <c:pt idx="33">
                  <c:v>76.962522003698027</c:v>
                </c:pt>
                <c:pt idx="34">
                  <c:v>70.762033551217826</c:v>
                </c:pt>
                <c:pt idx="35">
                  <c:v>59.909165576470123</c:v>
                </c:pt>
                <c:pt idx="36">
                  <c:v>79.968432489034456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EDF-2249-B931-5928D18BA359}"/>
            </c:ext>
          </c:extLst>
        </c:ser>
        <c:ser>
          <c:idx val="2"/>
          <c:order val="2"/>
          <c:tx>
            <c:v>recyc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'comp rates'!$L$4:$L$54</c:f>
              <c:numCache>
                <c:formatCode>General</c:formatCode>
                <c:ptCount val="51"/>
                <c:pt idx="0">
                  <c:v>-91.547696559938174</c:v>
                </c:pt>
                <c:pt idx="1">
                  <c:v>-83.726770143736815</c:v>
                </c:pt>
                <c:pt idx="2">
                  <c:v>-75.617972859924834</c:v>
                </c:pt>
                <c:pt idx="3">
                  <c:v>-73.501413006835136</c:v>
                </c:pt>
                <c:pt idx="4">
                  <c:v>-146.63908048606515</c:v>
                </c:pt>
                <c:pt idx="5">
                  <c:v>-158.14258668598268</c:v>
                </c:pt>
                <c:pt idx="6">
                  <c:v>-164.22676863695222</c:v>
                </c:pt>
                <c:pt idx="7">
                  <c:v>-171.34719562016517</c:v>
                </c:pt>
                <c:pt idx="8">
                  <c:v>-50.483380468924665</c:v>
                </c:pt>
                <c:pt idx="9">
                  <c:v>-76.604938173984607</c:v>
                </c:pt>
                <c:pt idx="10">
                  <c:v>-91.796736761113635</c:v>
                </c:pt>
                <c:pt idx="11">
                  <c:v>-81.097804153275575</c:v>
                </c:pt>
                <c:pt idx="12">
                  <c:v>-82.880816678259222</c:v>
                </c:pt>
                <c:pt idx="13">
                  <c:v>-91.547696559938174</c:v>
                </c:pt>
                <c:pt idx="14">
                  <c:v>-76.810041396352361</c:v>
                </c:pt>
                <c:pt idx="15">
                  <c:v>-66.668769489999988</c:v>
                </c:pt>
                <c:pt idx="16">
                  <c:v>-61.964344381064862</c:v>
                </c:pt>
                <c:pt idx="17">
                  <c:v>-136.03142844999999</c:v>
                </c:pt>
                <c:pt idx="18">
                  <c:v>-120.23781055681816</c:v>
                </c:pt>
                <c:pt idx="19">
                  <c:v>-125.77808765681817</c:v>
                </c:pt>
                <c:pt idx="20">
                  <c:v>-128.98959642727272</c:v>
                </c:pt>
                <c:pt idx="21">
                  <c:v>-222.74558099476224</c:v>
                </c:pt>
                <c:pt idx="22">
                  <c:v>-65.727161608481993</c:v>
                </c:pt>
                <c:pt idx="23">
                  <c:v>-47.093175813443878</c:v>
                </c:pt>
                <c:pt idx="24">
                  <c:v>-44.917552176999621</c:v>
                </c:pt>
                <c:pt idx="25">
                  <c:v>-47.190755159082833</c:v>
                </c:pt>
                <c:pt idx="26">
                  <c:v>-58.439428051557869</c:v>
                </c:pt>
                <c:pt idx="27">
                  <c:v>-45.843636480181516</c:v>
                </c:pt>
                <c:pt idx="28">
                  <c:v>-38.157269037423482</c:v>
                </c:pt>
                <c:pt idx="29">
                  <c:v>-35.517760876956316</c:v>
                </c:pt>
                <c:pt idx="30">
                  <c:v>-107.66035153602175</c:v>
                </c:pt>
                <c:pt idx="31">
                  <c:v>-101.15509707852937</c:v>
                </c:pt>
                <c:pt idx="32">
                  <c:v>-73.754369324192083</c:v>
                </c:pt>
                <c:pt idx="33">
                  <c:v>-110.50804284923207</c:v>
                </c:pt>
                <c:pt idx="34">
                  <c:v>-85.294050188085535</c:v>
                </c:pt>
                <c:pt idx="35">
                  <c:v>-73.812501946338273</c:v>
                </c:pt>
                <c:pt idx="36">
                  <c:v>-72.81799750669613</c:v>
                </c:pt>
                <c:pt idx="37">
                  <c:v>-7.3430168643227303</c:v>
                </c:pt>
                <c:pt idx="38">
                  <c:v>-8.8915597658949004</c:v>
                </c:pt>
                <c:pt idx="39">
                  <c:v>-10.884086389483992</c:v>
                </c:pt>
                <c:pt idx="40">
                  <c:v>-12.649743266793942</c:v>
                </c:pt>
                <c:pt idx="41">
                  <c:v>-35.003323522114002</c:v>
                </c:pt>
                <c:pt idx="42">
                  <c:v>-38.448756672379837</c:v>
                </c:pt>
                <c:pt idx="43">
                  <c:v>-42.294201247523816</c:v>
                </c:pt>
                <c:pt idx="44">
                  <c:v>-12.34676787469704</c:v>
                </c:pt>
                <c:pt idx="45">
                  <c:v>-17.112072494974406</c:v>
                </c:pt>
                <c:pt idx="46">
                  <c:v>-8.5937081182774815</c:v>
                </c:pt>
                <c:pt idx="47">
                  <c:v>-2.4937595343577104</c:v>
                </c:pt>
                <c:pt idx="48">
                  <c:v>-6.5026865730280932</c:v>
                </c:pt>
                <c:pt idx="49">
                  <c:v>-7.2853022069373132</c:v>
                </c:pt>
                <c:pt idx="50">
                  <c:v>-10.137436572853638</c:v>
                </c:pt>
              </c:numCache>
            </c:numRef>
          </c:xVal>
          <c:yVal>
            <c:numRef>
              <c:f>'comp rates'!$Q$4:$Q$54</c:f>
              <c:numCache>
                <c:formatCode>General</c:formatCode>
                <c:ptCount val="51"/>
                <c:pt idx="37">
                  <c:v>3.5045047747601865</c:v>
                </c:pt>
                <c:pt idx="38">
                  <c:v>4.1404999839972039</c:v>
                </c:pt>
                <c:pt idx="39">
                  <c:v>6.2003494728997399</c:v>
                </c:pt>
                <c:pt idx="40">
                  <c:v>-2.8788524177898749</c:v>
                </c:pt>
                <c:pt idx="41">
                  <c:v>-12.211271095046923</c:v>
                </c:pt>
                <c:pt idx="42">
                  <c:v>-6.9947586610944654</c:v>
                </c:pt>
                <c:pt idx="43">
                  <c:v>-9.0454589029071695</c:v>
                </c:pt>
                <c:pt idx="44">
                  <c:v>1.8023419643912857</c:v>
                </c:pt>
                <c:pt idx="45">
                  <c:v>2.2526302997683358</c:v>
                </c:pt>
                <c:pt idx="46">
                  <c:v>4.272504886205108</c:v>
                </c:pt>
                <c:pt idx="47">
                  <c:v>1.7072595589367996</c:v>
                </c:pt>
                <c:pt idx="48">
                  <c:v>2.5460609021992617</c:v>
                </c:pt>
                <c:pt idx="49">
                  <c:v>5.5096501201191224</c:v>
                </c:pt>
                <c:pt idx="50">
                  <c:v>6.0485699361008081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EDF-2249-B931-5928D18BA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3732952"/>
        <c:axId val="564273384"/>
      </c:scatterChart>
      <c:valAx>
        <c:axId val="563732952"/>
        <c:scaling>
          <c:orientation val="minMax"/>
          <c:max val="0"/>
          <c:min val="-25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</a:rPr>
                  <a:t>Axis 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4273384"/>
        <c:crossesAt val="-50"/>
        <c:crossBetween val="midCat"/>
        <c:majorUnit val="50"/>
        <c:minorUnit val="10"/>
      </c:valAx>
      <c:valAx>
        <c:axId val="564273384"/>
        <c:scaling>
          <c:orientation val="minMax"/>
          <c:max val="200"/>
          <c:min val="-5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</a:rPr>
                  <a:t>Axis 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3732952"/>
        <c:crossesAt val="-250"/>
        <c:crossBetween val="midCat"/>
        <c:majorUnit val="50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NYC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95000"/>
                  <a:lumOff val="5000"/>
                </a:schemeClr>
              </a:solidFill>
              <a:ln w="9525"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</c:marker>
          <c:xVal>
            <c:numRef>
              <c:f>'comp rates'!$L$4:$L$54</c:f>
              <c:numCache>
                <c:formatCode>General</c:formatCode>
                <c:ptCount val="51"/>
                <c:pt idx="0">
                  <c:v>-91.547696559938174</c:v>
                </c:pt>
                <c:pt idx="1">
                  <c:v>-83.726770143736815</c:v>
                </c:pt>
                <c:pt idx="2">
                  <c:v>-75.617972859924834</c:v>
                </c:pt>
                <c:pt idx="3">
                  <c:v>-73.501413006835136</c:v>
                </c:pt>
                <c:pt idx="4">
                  <c:v>-146.63908048606515</c:v>
                </c:pt>
                <c:pt idx="5">
                  <c:v>-158.14258668598268</c:v>
                </c:pt>
                <c:pt idx="6">
                  <c:v>-164.22676863695222</c:v>
                </c:pt>
                <c:pt idx="7">
                  <c:v>-171.34719562016517</c:v>
                </c:pt>
                <c:pt idx="8">
                  <c:v>-50.483380468924665</c:v>
                </c:pt>
                <c:pt idx="9">
                  <c:v>-76.604938173984607</c:v>
                </c:pt>
                <c:pt idx="10">
                  <c:v>-91.796736761113635</c:v>
                </c:pt>
                <c:pt idx="11">
                  <c:v>-81.097804153275575</c:v>
                </c:pt>
                <c:pt idx="12">
                  <c:v>-82.880816678259222</c:v>
                </c:pt>
                <c:pt idx="13">
                  <c:v>-91.547696559938174</c:v>
                </c:pt>
                <c:pt idx="14">
                  <c:v>-76.810041396352361</c:v>
                </c:pt>
                <c:pt idx="15">
                  <c:v>-66.668769489999988</c:v>
                </c:pt>
                <c:pt idx="16">
                  <c:v>-61.964344381064862</c:v>
                </c:pt>
                <c:pt idx="17">
                  <c:v>-136.03142844999999</c:v>
                </c:pt>
                <c:pt idx="18">
                  <c:v>-120.23781055681816</c:v>
                </c:pt>
                <c:pt idx="19">
                  <c:v>-125.77808765681817</c:v>
                </c:pt>
                <c:pt idx="20">
                  <c:v>-128.98959642727272</c:v>
                </c:pt>
                <c:pt idx="21">
                  <c:v>-222.74558099476224</c:v>
                </c:pt>
                <c:pt idx="22">
                  <c:v>-65.727161608481993</c:v>
                </c:pt>
                <c:pt idx="23">
                  <c:v>-47.093175813443878</c:v>
                </c:pt>
                <c:pt idx="24">
                  <c:v>-44.917552176999621</c:v>
                </c:pt>
                <c:pt idx="25">
                  <c:v>-47.190755159082833</c:v>
                </c:pt>
                <c:pt idx="26">
                  <c:v>-58.439428051557869</c:v>
                </c:pt>
                <c:pt idx="27">
                  <c:v>-45.843636480181516</c:v>
                </c:pt>
                <c:pt idx="28">
                  <c:v>-38.157269037423482</c:v>
                </c:pt>
                <c:pt idx="29">
                  <c:v>-35.517760876956316</c:v>
                </c:pt>
                <c:pt idx="30">
                  <c:v>-107.66035153602175</c:v>
                </c:pt>
                <c:pt idx="31">
                  <c:v>-101.15509707852937</c:v>
                </c:pt>
                <c:pt idx="32">
                  <c:v>-73.754369324192083</c:v>
                </c:pt>
                <c:pt idx="33">
                  <c:v>-110.50804284923207</c:v>
                </c:pt>
                <c:pt idx="34">
                  <c:v>-85.294050188085535</c:v>
                </c:pt>
                <c:pt idx="35">
                  <c:v>-73.812501946338273</c:v>
                </c:pt>
                <c:pt idx="36">
                  <c:v>-72.81799750669613</c:v>
                </c:pt>
                <c:pt idx="37">
                  <c:v>-7.3430168643227303</c:v>
                </c:pt>
                <c:pt idx="38">
                  <c:v>-8.8915597658949004</c:v>
                </c:pt>
                <c:pt idx="39">
                  <c:v>-10.884086389483992</c:v>
                </c:pt>
                <c:pt idx="40">
                  <c:v>-12.649743266793942</c:v>
                </c:pt>
                <c:pt idx="41">
                  <c:v>-35.003323522114002</c:v>
                </c:pt>
                <c:pt idx="42">
                  <c:v>-38.448756672379837</c:v>
                </c:pt>
                <c:pt idx="43">
                  <c:v>-42.294201247523816</c:v>
                </c:pt>
                <c:pt idx="44">
                  <c:v>-12.34676787469704</c:v>
                </c:pt>
                <c:pt idx="45">
                  <c:v>-17.112072494974406</c:v>
                </c:pt>
                <c:pt idx="46">
                  <c:v>-8.5937081182774815</c:v>
                </c:pt>
                <c:pt idx="47">
                  <c:v>-2.4937595343577104</c:v>
                </c:pt>
                <c:pt idx="48">
                  <c:v>-6.5026865730280932</c:v>
                </c:pt>
                <c:pt idx="49">
                  <c:v>-7.2853022069373132</c:v>
                </c:pt>
                <c:pt idx="50">
                  <c:v>-10.137436572853638</c:v>
                </c:pt>
              </c:numCache>
            </c:numRef>
          </c:xVal>
          <c:yVal>
            <c:numRef>
              <c:f>'comp rates'!$S$4:$S$54</c:f>
              <c:numCache>
                <c:formatCode>General</c:formatCode>
                <c:ptCount val="51"/>
                <c:pt idx="0">
                  <c:v>80.708381605131763</c:v>
                </c:pt>
                <c:pt idx="1">
                  <c:v>68.352943773326032</c:v>
                </c:pt>
                <c:pt idx="2">
                  <c:v>61.44320397225804</c:v>
                </c:pt>
                <c:pt idx="3">
                  <c:v>59.181527864311775</c:v>
                </c:pt>
                <c:pt idx="13">
                  <c:v>80.708381605131763</c:v>
                </c:pt>
                <c:pt idx="14">
                  <c:v>68.545180033961373</c:v>
                </c:pt>
                <c:pt idx="15">
                  <c:v>57.320131203181816</c:v>
                </c:pt>
                <c:pt idx="16">
                  <c:v>52.323512641238182</c:v>
                </c:pt>
                <c:pt idx="37">
                  <c:v>3.5045047747601865</c:v>
                </c:pt>
                <c:pt idx="38">
                  <c:v>4.1404999839972039</c:v>
                </c:pt>
                <c:pt idx="39">
                  <c:v>6.2003494728997399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23F-9C4A-A504-178D639F8B4D}"/>
            </c:ext>
          </c:extLst>
        </c:ser>
        <c:ser>
          <c:idx val="1"/>
          <c:order val="1"/>
          <c:tx>
            <c:v>EPA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'comp rates'!$L$4:$L$54</c:f>
              <c:numCache>
                <c:formatCode>General</c:formatCode>
                <c:ptCount val="51"/>
                <c:pt idx="0">
                  <c:v>-91.547696559938174</c:v>
                </c:pt>
                <c:pt idx="1">
                  <c:v>-83.726770143736815</c:v>
                </c:pt>
                <c:pt idx="2">
                  <c:v>-75.617972859924834</c:v>
                </c:pt>
                <c:pt idx="3">
                  <c:v>-73.501413006835136</c:v>
                </c:pt>
                <c:pt idx="4">
                  <c:v>-146.63908048606515</c:v>
                </c:pt>
                <c:pt idx="5">
                  <c:v>-158.14258668598268</c:v>
                </c:pt>
                <c:pt idx="6">
                  <c:v>-164.22676863695222</c:v>
                </c:pt>
                <c:pt idx="7">
                  <c:v>-171.34719562016517</c:v>
                </c:pt>
                <c:pt idx="8">
                  <c:v>-50.483380468924665</c:v>
                </c:pt>
                <c:pt idx="9">
                  <c:v>-76.604938173984607</c:v>
                </c:pt>
                <c:pt idx="10">
                  <c:v>-91.796736761113635</c:v>
                </c:pt>
                <c:pt idx="11">
                  <c:v>-81.097804153275575</c:v>
                </c:pt>
                <c:pt idx="12">
                  <c:v>-82.880816678259222</c:v>
                </c:pt>
                <c:pt idx="13">
                  <c:v>-91.547696559938174</c:v>
                </c:pt>
                <c:pt idx="14">
                  <c:v>-76.810041396352361</c:v>
                </c:pt>
                <c:pt idx="15">
                  <c:v>-66.668769489999988</c:v>
                </c:pt>
                <c:pt idx="16">
                  <c:v>-61.964344381064862</c:v>
                </c:pt>
                <c:pt idx="17">
                  <c:v>-136.03142844999999</c:v>
                </c:pt>
                <c:pt idx="18">
                  <c:v>-120.23781055681816</c:v>
                </c:pt>
                <c:pt idx="19">
                  <c:v>-125.77808765681817</c:v>
                </c:pt>
                <c:pt idx="20">
                  <c:v>-128.98959642727272</c:v>
                </c:pt>
                <c:pt idx="21">
                  <c:v>-222.74558099476224</c:v>
                </c:pt>
                <c:pt idx="22">
                  <c:v>-65.727161608481993</c:v>
                </c:pt>
                <c:pt idx="23">
                  <c:v>-47.093175813443878</c:v>
                </c:pt>
                <c:pt idx="24">
                  <c:v>-44.917552176999621</c:v>
                </c:pt>
                <c:pt idx="25">
                  <c:v>-47.190755159082833</c:v>
                </c:pt>
                <c:pt idx="26">
                  <c:v>-58.439428051557869</c:v>
                </c:pt>
                <c:pt idx="27">
                  <c:v>-45.843636480181516</c:v>
                </c:pt>
                <c:pt idx="28">
                  <c:v>-38.157269037423482</c:v>
                </c:pt>
                <c:pt idx="29">
                  <c:v>-35.517760876956316</c:v>
                </c:pt>
                <c:pt idx="30">
                  <c:v>-107.66035153602175</c:v>
                </c:pt>
                <c:pt idx="31">
                  <c:v>-101.15509707852937</c:v>
                </c:pt>
                <c:pt idx="32">
                  <c:v>-73.754369324192083</c:v>
                </c:pt>
                <c:pt idx="33">
                  <c:v>-110.50804284923207</c:v>
                </c:pt>
                <c:pt idx="34">
                  <c:v>-85.294050188085535</c:v>
                </c:pt>
                <c:pt idx="35">
                  <c:v>-73.812501946338273</c:v>
                </c:pt>
                <c:pt idx="36">
                  <c:v>-72.81799750669613</c:v>
                </c:pt>
                <c:pt idx="37">
                  <c:v>-7.3430168643227303</c:v>
                </c:pt>
                <c:pt idx="38">
                  <c:v>-8.8915597658949004</c:v>
                </c:pt>
                <c:pt idx="39">
                  <c:v>-10.884086389483992</c:v>
                </c:pt>
                <c:pt idx="40">
                  <c:v>-12.649743266793942</c:v>
                </c:pt>
                <c:pt idx="41">
                  <c:v>-35.003323522114002</c:v>
                </c:pt>
                <c:pt idx="42">
                  <c:v>-38.448756672379837</c:v>
                </c:pt>
                <c:pt idx="43">
                  <c:v>-42.294201247523816</c:v>
                </c:pt>
                <c:pt idx="44">
                  <c:v>-12.34676787469704</c:v>
                </c:pt>
                <c:pt idx="45">
                  <c:v>-17.112072494974406</c:v>
                </c:pt>
                <c:pt idx="46">
                  <c:v>-8.5937081182774815</c:v>
                </c:pt>
                <c:pt idx="47">
                  <c:v>-2.4937595343577104</c:v>
                </c:pt>
                <c:pt idx="48">
                  <c:v>-6.5026865730280932</c:v>
                </c:pt>
                <c:pt idx="49">
                  <c:v>-7.2853022069373132</c:v>
                </c:pt>
                <c:pt idx="50">
                  <c:v>-10.137436572853638</c:v>
                </c:pt>
              </c:numCache>
            </c:numRef>
          </c:xVal>
          <c:yVal>
            <c:numRef>
              <c:f>'comp rates'!$T$4:$T$54</c:f>
              <c:numCache>
                <c:formatCode>General</c:formatCode>
                <c:ptCount val="51"/>
                <c:pt idx="4">
                  <c:v>39.031818290475691</c:v>
                </c:pt>
                <c:pt idx="5">
                  <c:v>76.111127138984898</c:v>
                </c:pt>
                <c:pt idx="6">
                  <c:v>87.120208753995286</c:v>
                </c:pt>
                <c:pt idx="7">
                  <c:v>96.073351531039009</c:v>
                </c:pt>
                <c:pt idx="17">
                  <c:v>43.779541495000004</c:v>
                </c:pt>
                <c:pt idx="18">
                  <c:v>84.450804093636364</c:v>
                </c:pt>
                <c:pt idx="19">
                  <c:v>93.938237098636364</c:v>
                </c:pt>
                <c:pt idx="20">
                  <c:v>104.76344637454545</c:v>
                </c:pt>
                <c:pt idx="40">
                  <c:v>-2.8788524177898749</c:v>
                </c:pt>
                <c:pt idx="41">
                  <c:v>-12.211271095046923</c:v>
                </c:pt>
                <c:pt idx="42">
                  <c:v>-6.9947586610944654</c:v>
                </c:pt>
                <c:pt idx="43">
                  <c:v>-9.0454589029071695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23F-9C4A-A504-178D639F8B4D}"/>
            </c:ext>
          </c:extLst>
        </c:ser>
        <c:ser>
          <c:idx val="2"/>
          <c:order val="2"/>
          <c:tx>
            <c:v>Seattle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'comp rates'!$L$4:$L$54</c:f>
              <c:numCache>
                <c:formatCode>General</c:formatCode>
                <c:ptCount val="51"/>
                <c:pt idx="0">
                  <c:v>-91.547696559938174</c:v>
                </c:pt>
                <c:pt idx="1">
                  <c:v>-83.726770143736815</c:v>
                </c:pt>
                <c:pt idx="2">
                  <c:v>-75.617972859924834</c:v>
                </c:pt>
                <c:pt idx="3">
                  <c:v>-73.501413006835136</c:v>
                </c:pt>
                <c:pt idx="4">
                  <c:v>-146.63908048606515</c:v>
                </c:pt>
                <c:pt idx="5">
                  <c:v>-158.14258668598268</c:v>
                </c:pt>
                <c:pt idx="6">
                  <c:v>-164.22676863695222</c:v>
                </c:pt>
                <c:pt idx="7">
                  <c:v>-171.34719562016517</c:v>
                </c:pt>
                <c:pt idx="8">
                  <c:v>-50.483380468924665</c:v>
                </c:pt>
                <c:pt idx="9">
                  <c:v>-76.604938173984607</c:v>
                </c:pt>
                <c:pt idx="10">
                  <c:v>-91.796736761113635</c:v>
                </c:pt>
                <c:pt idx="11">
                  <c:v>-81.097804153275575</c:v>
                </c:pt>
                <c:pt idx="12">
                  <c:v>-82.880816678259222</c:v>
                </c:pt>
                <c:pt idx="13">
                  <c:v>-91.547696559938174</c:v>
                </c:pt>
                <c:pt idx="14">
                  <c:v>-76.810041396352361</c:v>
                </c:pt>
                <c:pt idx="15">
                  <c:v>-66.668769489999988</c:v>
                </c:pt>
                <c:pt idx="16">
                  <c:v>-61.964344381064862</c:v>
                </c:pt>
                <c:pt idx="17">
                  <c:v>-136.03142844999999</c:v>
                </c:pt>
                <c:pt idx="18">
                  <c:v>-120.23781055681816</c:v>
                </c:pt>
                <c:pt idx="19">
                  <c:v>-125.77808765681817</c:v>
                </c:pt>
                <c:pt idx="20">
                  <c:v>-128.98959642727272</c:v>
                </c:pt>
                <c:pt idx="21">
                  <c:v>-222.74558099476224</c:v>
                </c:pt>
                <c:pt idx="22">
                  <c:v>-65.727161608481993</c:v>
                </c:pt>
                <c:pt idx="23">
                  <c:v>-47.093175813443878</c:v>
                </c:pt>
                <c:pt idx="24">
                  <c:v>-44.917552176999621</c:v>
                </c:pt>
                <c:pt idx="25">
                  <c:v>-47.190755159082833</c:v>
                </c:pt>
                <c:pt idx="26">
                  <c:v>-58.439428051557869</c:v>
                </c:pt>
                <c:pt idx="27">
                  <c:v>-45.843636480181516</c:v>
                </c:pt>
                <c:pt idx="28">
                  <c:v>-38.157269037423482</c:v>
                </c:pt>
                <c:pt idx="29">
                  <c:v>-35.517760876956316</c:v>
                </c:pt>
                <c:pt idx="30">
                  <c:v>-107.66035153602175</c:v>
                </c:pt>
                <c:pt idx="31">
                  <c:v>-101.15509707852937</c:v>
                </c:pt>
                <c:pt idx="32">
                  <c:v>-73.754369324192083</c:v>
                </c:pt>
                <c:pt idx="33">
                  <c:v>-110.50804284923207</c:v>
                </c:pt>
                <c:pt idx="34">
                  <c:v>-85.294050188085535</c:v>
                </c:pt>
                <c:pt idx="35">
                  <c:v>-73.812501946338273</c:v>
                </c:pt>
                <c:pt idx="36">
                  <c:v>-72.81799750669613</c:v>
                </c:pt>
                <c:pt idx="37">
                  <c:v>-7.3430168643227303</c:v>
                </c:pt>
                <c:pt idx="38">
                  <c:v>-8.8915597658949004</c:v>
                </c:pt>
                <c:pt idx="39">
                  <c:v>-10.884086389483992</c:v>
                </c:pt>
                <c:pt idx="40">
                  <c:v>-12.649743266793942</c:v>
                </c:pt>
                <c:pt idx="41">
                  <c:v>-35.003323522114002</c:v>
                </c:pt>
                <c:pt idx="42">
                  <c:v>-38.448756672379837</c:v>
                </c:pt>
                <c:pt idx="43">
                  <c:v>-42.294201247523816</c:v>
                </c:pt>
                <c:pt idx="44">
                  <c:v>-12.34676787469704</c:v>
                </c:pt>
                <c:pt idx="45">
                  <c:v>-17.112072494974406</c:v>
                </c:pt>
                <c:pt idx="46">
                  <c:v>-8.5937081182774815</c:v>
                </c:pt>
                <c:pt idx="47">
                  <c:v>-2.4937595343577104</c:v>
                </c:pt>
                <c:pt idx="48">
                  <c:v>-6.5026865730280932</c:v>
                </c:pt>
                <c:pt idx="49">
                  <c:v>-7.2853022069373132</c:v>
                </c:pt>
                <c:pt idx="50">
                  <c:v>-10.137436572853638</c:v>
                </c:pt>
              </c:numCache>
            </c:numRef>
          </c:xVal>
          <c:yVal>
            <c:numRef>
              <c:f>'comp rates'!$U$4:$U$54</c:f>
              <c:numCache>
                <c:formatCode>General</c:formatCode>
                <c:ptCount val="51"/>
                <c:pt idx="8">
                  <c:v>39.889471039107349</c:v>
                </c:pt>
                <c:pt idx="22">
                  <c:v>19.918646984926941</c:v>
                </c:pt>
                <c:pt idx="23">
                  <c:v>34.878162395302283</c:v>
                </c:pt>
                <c:pt idx="24">
                  <c:v>36.380915531424804</c:v>
                </c:pt>
                <c:pt idx="25">
                  <c:v>42.470949534417656</c:v>
                </c:pt>
                <c:pt idx="27">
                  <c:v>44.09500379140659</c:v>
                </c:pt>
                <c:pt idx="28">
                  <c:v>38.224252254714528</c:v>
                </c:pt>
                <c:pt idx="29">
                  <c:v>35.953168247075105</c:v>
                </c:pt>
                <c:pt idx="44">
                  <c:v>1.8023419643912857</c:v>
                </c:pt>
                <c:pt idx="45">
                  <c:v>2.2526302997683358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23F-9C4A-A504-178D639F8B4D}"/>
            </c:ext>
          </c:extLst>
        </c:ser>
        <c:ser>
          <c:idx val="3"/>
          <c:order val="3"/>
          <c:tx>
            <c:v>Albany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</c:marker>
          <c:xVal>
            <c:numRef>
              <c:f>'comp rates'!$L$4:$L$54</c:f>
              <c:numCache>
                <c:formatCode>General</c:formatCode>
                <c:ptCount val="51"/>
                <c:pt idx="0">
                  <c:v>-91.547696559938174</c:v>
                </c:pt>
                <c:pt idx="1">
                  <c:v>-83.726770143736815</c:v>
                </c:pt>
                <c:pt idx="2">
                  <c:v>-75.617972859924834</c:v>
                </c:pt>
                <c:pt idx="3">
                  <c:v>-73.501413006835136</c:v>
                </c:pt>
                <c:pt idx="4">
                  <c:v>-146.63908048606515</c:v>
                </c:pt>
                <c:pt idx="5">
                  <c:v>-158.14258668598268</c:v>
                </c:pt>
                <c:pt idx="6">
                  <c:v>-164.22676863695222</c:v>
                </c:pt>
                <c:pt idx="7">
                  <c:v>-171.34719562016517</c:v>
                </c:pt>
                <c:pt idx="8">
                  <c:v>-50.483380468924665</c:v>
                </c:pt>
                <c:pt idx="9">
                  <c:v>-76.604938173984607</c:v>
                </c:pt>
                <c:pt idx="10">
                  <c:v>-91.796736761113635</c:v>
                </c:pt>
                <c:pt idx="11">
                  <c:v>-81.097804153275575</c:v>
                </c:pt>
                <c:pt idx="12">
                  <c:v>-82.880816678259222</c:v>
                </c:pt>
                <c:pt idx="13">
                  <c:v>-91.547696559938174</c:v>
                </c:pt>
                <c:pt idx="14">
                  <c:v>-76.810041396352361</c:v>
                </c:pt>
                <c:pt idx="15">
                  <c:v>-66.668769489999988</c:v>
                </c:pt>
                <c:pt idx="16">
                  <c:v>-61.964344381064862</c:v>
                </c:pt>
                <c:pt idx="17">
                  <c:v>-136.03142844999999</c:v>
                </c:pt>
                <c:pt idx="18">
                  <c:v>-120.23781055681816</c:v>
                </c:pt>
                <c:pt idx="19">
                  <c:v>-125.77808765681817</c:v>
                </c:pt>
                <c:pt idx="20">
                  <c:v>-128.98959642727272</c:v>
                </c:pt>
                <c:pt idx="21">
                  <c:v>-222.74558099476224</c:v>
                </c:pt>
                <c:pt idx="22">
                  <c:v>-65.727161608481993</c:v>
                </c:pt>
                <c:pt idx="23">
                  <c:v>-47.093175813443878</c:v>
                </c:pt>
                <c:pt idx="24">
                  <c:v>-44.917552176999621</c:v>
                </c:pt>
                <c:pt idx="25">
                  <c:v>-47.190755159082833</c:v>
                </c:pt>
                <c:pt idx="26">
                  <c:v>-58.439428051557869</c:v>
                </c:pt>
                <c:pt idx="27">
                  <c:v>-45.843636480181516</c:v>
                </c:pt>
                <c:pt idx="28">
                  <c:v>-38.157269037423482</c:v>
                </c:pt>
                <c:pt idx="29">
                  <c:v>-35.517760876956316</c:v>
                </c:pt>
                <c:pt idx="30">
                  <c:v>-107.66035153602175</c:v>
                </c:pt>
                <c:pt idx="31">
                  <c:v>-101.15509707852937</c:v>
                </c:pt>
                <c:pt idx="32">
                  <c:v>-73.754369324192083</c:v>
                </c:pt>
                <c:pt idx="33">
                  <c:v>-110.50804284923207</c:v>
                </c:pt>
                <c:pt idx="34">
                  <c:v>-85.294050188085535</c:v>
                </c:pt>
                <c:pt idx="35">
                  <c:v>-73.812501946338273</c:v>
                </c:pt>
                <c:pt idx="36">
                  <c:v>-72.81799750669613</c:v>
                </c:pt>
                <c:pt idx="37">
                  <c:v>-7.3430168643227303</c:v>
                </c:pt>
                <c:pt idx="38">
                  <c:v>-8.8915597658949004</c:v>
                </c:pt>
                <c:pt idx="39">
                  <c:v>-10.884086389483992</c:v>
                </c:pt>
                <c:pt idx="40">
                  <c:v>-12.649743266793942</c:v>
                </c:pt>
                <c:pt idx="41">
                  <c:v>-35.003323522114002</c:v>
                </c:pt>
                <c:pt idx="42">
                  <c:v>-38.448756672379837</c:v>
                </c:pt>
                <c:pt idx="43">
                  <c:v>-42.294201247523816</c:v>
                </c:pt>
                <c:pt idx="44">
                  <c:v>-12.34676787469704</c:v>
                </c:pt>
                <c:pt idx="45">
                  <c:v>-17.112072494974406</c:v>
                </c:pt>
                <c:pt idx="46">
                  <c:v>-8.5937081182774815</c:v>
                </c:pt>
                <c:pt idx="47">
                  <c:v>-2.4937595343577104</c:v>
                </c:pt>
                <c:pt idx="48">
                  <c:v>-6.5026865730280932</c:v>
                </c:pt>
                <c:pt idx="49">
                  <c:v>-7.2853022069373132</c:v>
                </c:pt>
                <c:pt idx="50">
                  <c:v>-10.137436572853638</c:v>
                </c:pt>
              </c:numCache>
            </c:numRef>
          </c:xVal>
          <c:yVal>
            <c:numRef>
              <c:f>'comp rates'!$V$4:$V$54</c:f>
              <c:numCache>
                <c:formatCode>General</c:formatCode>
                <c:ptCount val="51"/>
                <c:pt idx="9">
                  <c:v>74.344638050353865</c:v>
                </c:pt>
                <c:pt idx="32">
                  <c:v>72.152520413321213</c:v>
                </c:pt>
                <c:pt idx="47">
                  <c:v>1.7072595589367996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23F-9C4A-A504-178D639F8B4D}"/>
            </c:ext>
          </c:extLst>
        </c:ser>
        <c:ser>
          <c:idx val="5"/>
          <c:order val="4"/>
          <c:tx>
            <c:v>Brookhaven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'comp rates'!$L$4:$L$54</c:f>
              <c:numCache>
                <c:formatCode>General</c:formatCode>
                <c:ptCount val="51"/>
                <c:pt idx="0">
                  <c:v>-91.547696559938174</c:v>
                </c:pt>
                <c:pt idx="1">
                  <c:v>-83.726770143736815</c:v>
                </c:pt>
                <c:pt idx="2">
                  <c:v>-75.617972859924834</c:v>
                </c:pt>
                <c:pt idx="3">
                  <c:v>-73.501413006835136</c:v>
                </c:pt>
                <c:pt idx="4">
                  <c:v>-146.63908048606515</c:v>
                </c:pt>
                <c:pt idx="5">
                  <c:v>-158.14258668598268</c:v>
                </c:pt>
                <c:pt idx="6">
                  <c:v>-164.22676863695222</c:v>
                </c:pt>
                <c:pt idx="7">
                  <c:v>-171.34719562016517</c:v>
                </c:pt>
                <c:pt idx="8">
                  <c:v>-50.483380468924665</c:v>
                </c:pt>
                <c:pt idx="9">
                  <c:v>-76.604938173984607</c:v>
                </c:pt>
                <c:pt idx="10">
                  <c:v>-91.796736761113635</c:v>
                </c:pt>
                <c:pt idx="11">
                  <c:v>-81.097804153275575</c:v>
                </c:pt>
                <c:pt idx="12">
                  <c:v>-82.880816678259222</c:v>
                </c:pt>
                <c:pt idx="13">
                  <c:v>-91.547696559938174</c:v>
                </c:pt>
                <c:pt idx="14">
                  <c:v>-76.810041396352361</c:v>
                </c:pt>
                <c:pt idx="15">
                  <c:v>-66.668769489999988</c:v>
                </c:pt>
                <c:pt idx="16">
                  <c:v>-61.964344381064862</c:v>
                </c:pt>
                <c:pt idx="17">
                  <c:v>-136.03142844999999</c:v>
                </c:pt>
                <c:pt idx="18">
                  <c:v>-120.23781055681816</c:v>
                </c:pt>
                <c:pt idx="19">
                  <c:v>-125.77808765681817</c:v>
                </c:pt>
                <c:pt idx="20">
                  <c:v>-128.98959642727272</c:v>
                </c:pt>
                <c:pt idx="21">
                  <c:v>-222.74558099476224</c:v>
                </c:pt>
                <c:pt idx="22">
                  <c:v>-65.727161608481993</c:v>
                </c:pt>
                <c:pt idx="23">
                  <c:v>-47.093175813443878</c:v>
                </c:pt>
                <c:pt idx="24">
                  <c:v>-44.917552176999621</c:v>
                </c:pt>
                <c:pt idx="25">
                  <c:v>-47.190755159082833</c:v>
                </c:pt>
                <c:pt idx="26">
                  <c:v>-58.439428051557869</c:v>
                </c:pt>
                <c:pt idx="27">
                  <c:v>-45.843636480181516</c:v>
                </c:pt>
                <c:pt idx="28">
                  <c:v>-38.157269037423482</c:v>
                </c:pt>
                <c:pt idx="29">
                  <c:v>-35.517760876956316</c:v>
                </c:pt>
                <c:pt idx="30">
                  <c:v>-107.66035153602175</c:v>
                </c:pt>
                <c:pt idx="31">
                  <c:v>-101.15509707852937</c:v>
                </c:pt>
                <c:pt idx="32">
                  <c:v>-73.754369324192083</c:v>
                </c:pt>
                <c:pt idx="33">
                  <c:v>-110.50804284923207</c:v>
                </c:pt>
                <c:pt idx="34">
                  <c:v>-85.294050188085535</c:v>
                </c:pt>
                <c:pt idx="35">
                  <c:v>-73.812501946338273</c:v>
                </c:pt>
                <c:pt idx="36">
                  <c:v>-72.81799750669613</c:v>
                </c:pt>
                <c:pt idx="37">
                  <c:v>-7.3430168643227303</c:v>
                </c:pt>
                <c:pt idx="38">
                  <c:v>-8.8915597658949004</c:v>
                </c:pt>
                <c:pt idx="39">
                  <c:v>-10.884086389483992</c:v>
                </c:pt>
                <c:pt idx="40">
                  <c:v>-12.649743266793942</c:v>
                </c:pt>
                <c:pt idx="41">
                  <c:v>-35.003323522114002</c:v>
                </c:pt>
                <c:pt idx="42">
                  <c:v>-38.448756672379837</c:v>
                </c:pt>
                <c:pt idx="43">
                  <c:v>-42.294201247523816</c:v>
                </c:pt>
                <c:pt idx="44">
                  <c:v>-12.34676787469704</c:v>
                </c:pt>
                <c:pt idx="45">
                  <c:v>-17.112072494974406</c:v>
                </c:pt>
                <c:pt idx="46">
                  <c:v>-8.5937081182774815</c:v>
                </c:pt>
                <c:pt idx="47">
                  <c:v>-2.4937595343577104</c:v>
                </c:pt>
                <c:pt idx="48">
                  <c:v>-6.5026865730280932</c:v>
                </c:pt>
                <c:pt idx="49">
                  <c:v>-7.2853022069373132</c:v>
                </c:pt>
                <c:pt idx="50">
                  <c:v>-10.137436572853638</c:v>
                </c:pt>
              </c:numCache>
            </c:numRef>
          </c:xVal>
          <c:yVal>
            <c:numRef>
              <c:f>'comp rates'!$W$4:$W$54</c:f>
              <c:numCache>
                <c:formatCode>General</c:formatCode>
                <c:ptCount val="51"/>
                <c:pt idx="10">
                  <c:v>73.308094453417112</c:v>
                </c:pt>
                <c:pt idx="11">
                  <c:v>65.418815696589235</c:v>
                </c:pt>
                <c:pt idx="30">
                  <c:v>81.394988524986559</c:v>
                </c:pt>
                <c:pt idx="31">
                  <c:v>33.645733729239055</c:v>
                </c:pt>
                <c:pt idx="34">
                  <c:v>70.762033551217826</c:v>
                </c:pt>
                <c:pt idx="35">
                  <c:v>59.909165576470123</c:v>
                </c:pt>
                <c:pt idx="48">
                  <c:v>2.5460609021992617</c:v>
                </c:pt>
                <c:pt idx="49">
                  <c:v>5.5096501201191224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323F-9C4A-A504-178D639F8B4D}"/>
            </c:ext>
          </c:extLst>
        </c:ser>
        <c:ser>
          <c:idx val="4"/>
          <c:order val="5"/>
          <c:tx>
            <c:v>Onondaga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</c:marker>
          <c:xVal>
            <c:numRef>
              <c:f>'comp rates'!$L$4:$L$54</c:f>
              <c:numCache>
                <c:formatCode>General</c:formatCode>
                <c:ptCount val="51"/>
                <c:pt idx="0">
                  <c:v>-91.547696559938174</c:v>
                </c:pt>
                <c:pt idx="1">
                  <c:v>-83.726770143736815</c:v>
                </c:pt>
                <c:pt idx="2">
                  <c:v>-75.617972859924834</c:v>
                </c:pt>
                <c:pt idx="3">
                  <c:v>-73.501413006835136</c:v>
                </c:pt>
                <c:pt idx="4">
                  <c:v>-146.63908048606515</c:v>
                </c:pt>
                <c:pt idx="5">
                  <c:v>-158.14258668598268</c:v>
                </c:pt>
                <c:pt idx="6">
                  <c:v>-164.22676863695222</c:v>
                </c:pt>
                <c:pt idx="7">
                  <c:v>-171.34719562016517</c:v>
                </c:pt>
                <c:pt idx="8">
                  <c:v>-50.483380468924665</c:v>
                </c:pt>
                <c:pt idx="9">
                  <c:v>-76.604938173984607</c:v>
                </c:pt>
                <c:pt idx="10">
                  <c:v>-91.796736761113635</c:v>
                </c:pt>
                <c:pt idx="11">
                  <c:v>-81.097804153275575</c:v>
                </c:pt>
                <c:pt idx="12">
                  <c:v>-82.880816678259222</c:v>
                </c:pt>
                <c:pt idx="13">
                  <c:v>-91.547696559938174</c:v>
                </c:pt>
                <c:pt idx="14">
                  <c:v>-76.810041396352361</c:v>
                </c:pt>
                <c:pt idx="15">
                  <c:v>-66.668769489999988</c:v>
                </c:pt>
                <c:pt idx="16">
                  <c:v>-61.964344381064862</c:v>
                </c:pt>
                <c:pt idx="17">
                  <c:v>-136.03142844999999</c:v>
                </c:pt>
                <c:pt idx="18">
                  <c:v>-120.23781055681816</c:v>
                </c:pt>
                <c:pt idx="19">
                  <c:v>-125.77808765681817</c:v>
                </c:pt>
                <c:pt idx="20">
                  <c:v>-128.98959642727272</c:v>
                </c:pt>
                <c:pt idx="21">
                  <c:v>-222.74558099476224</c:v>
                </c:pt>
                <c:pt idx="22">
                  <c:v>-65.727161608481993</c:v>
                </c:pt>
                <c:pt idx="23">
                  <c:v>-47.093175813443878</c:v>
                </c:pt>
                <c:pt idx="24">
                  <c:v>-44.917552176999621</c:v>
                </c:pt>
                <c:pt idx="25">
                  <c:v>-47.190755159082833</c:v>
                </c:pt>
                <c:pt idx="26">
                  <c:v>-58.439428051557869</c:v>
                </c:pt>
                <c:pt idx="27">
                  <c:v>-45.843636480181516</c:v>
                </c:pt>
                <c:pt idx="28">
                  <c:v>-38.157269037423482</c:v>
                </c:pt>
                <c:pt idx="29">
                  <c:v>-35.517760876956316</c:v>
                </c:pt>
                <c:pt idx="30">
                  <c:v>-107.66035153602175</c:v>
                </c:pt>
                <c:pt idx="31">
                  <c:v>-101.15509707852937</c:v>
                </c:pt>
                <c:pt idx="32">
                  <c:v>-73.754369324192083</c:v>
                </c:pt>
                <c:pt idx="33">
                  <c:v>-110.50804284923207</c:v>
                </c:pt>
                <c:pt idx="34">
                  <c:v>-85.294050188085535</c:v>
                </c:pt>
                <c:pt idx="35">
                  <c:v>-73.812501946338273</c:v>
                </c:pt>
                <c:pt idx="36">
                  <c:v>-72.81799750669613</c:v>
                </c:pt>
                <c:pt idx="37">
                  <c:v>-7.3430168643227303</c:v>
                </c:pt>
                <c:pt idx="38">
                  <c:v>-8.8915597658949004</c:v>
                </c:pt>
                <c:pt idx="39">
                  <c:v>-10.884086389483992</c:v>
                </c:pt>
                <c:pt idx="40">
                  <c:v>-12.649743266793942</c:v>
                </c:pt>
                <c:pt idx="41">
                  <c:v>-35.003323522114002</c:v>
                </c:pt>
                <c:pt idx="42">
                  <c:v>-38.448756672379837</c:v>
                </c:pt>
                <c:pt idx="43">
                  <c:v>-42.294201247523816</c:v>
                </c:pt>
                <c:pt idx="44">
                  <c:v>-12.34676787469704</c:v>
                </c:pt>
                <c:pt idx="45">
                  <c:v>-17.112072494974406</c:v>
                </c:pt>
                <c:pt idx="46">
                  <c:v>-8.5937081182774815</c:v>
                </c:pt>
                <c:pt idx="47">
                  <c:v>-2.4937595343577104</c:v>
                </c:pt>
                <c:pt idx="48">
                  <c:v>-6.5026865730280932</c:v>
                </c:pt>
                <c:pt idx="49">
                  <c:v>-7.2853022069373132</c:v>
                </c:pt>
                <c:pt idx="50">
                  <c:v>-10.137436572853638</c:v>
                </c:pt>
              </c:numCache>
            </c:numRef>
          </c:xVal>
          <c:yVal>
            <c:numRef>
              <c:f>'comp rates'!$X$4:$X$54</c:f>
              <c:numCache>
                <c:formatCode>General</c:formatCode>
                <c:ptCount val="51"/>
                <c:pt idx="12">
                  <c:v>85.899969747263057</c:v>
                </c:pt>
                <c:pt idx="36">
                  <c:v>79.968432489034456</c:v>
                </c:pt>
                <c:pt idx="46">
                  <c:v>4.272504886205108</c:v>
                </c:pt>
                <c:pt idx="50">
                  <c:v>6.0485699361008081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323F-9C4A-A504-178D639F8B4D}"/>
            </c:ext>
          </c:extLst>
        </c:ser>
        <c:ser>
          <c:idx val="6"/>
          <c:order val="6"/>
          <c:tx>
            <c:v>Staley&amp;Barlaz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'comp rates'!$L$4:$L$54</c:f>
              <c:numCache>
                <c:formatCode>General</c:formatCode>
                <c:ptCount val="51"/>
                <c:pt idx="0">
                  <c:v>-91.547696559938174</c:v>
                </c:pt>
                <c:pt idx="1">
                  <c:v>-83.726770143736815</c:v>
                </c:pt>
                <c:pt idx="2">
                  <c:v>-75.617972859924834</c:v>
                </c:pt>
                <c:pt idx="3">
                  <c:v>-73.501413006835136</c:v>
                </c:pt>
                <c:pt idx="4">
                  <c:v>-146.63908048606515</c:v>
                </c:pt>
                <c:pt idx="5">
                  <c:v>-158.14258668598268</c:v>
                </c:pt>
                <c:pt idx="6">
                  <c:v>-164.22676863695222</c:v>
                </c:pt>
                <c:pt idx="7">
                  <c:v>-171.34719562016517</c:v>
                </c:pt>
                <c:pt idx="8">
                  <c:v>-50.483380468924665</c:v>
                </c:pt>
                <c:pt idx="9">
                  <c:v>-76.604938173984607</c:v>
                </c:pt>
                <c:pt idx="10">
                  <c:v>-91.796736761113635</c:v>
                </c:pt>
                <c:pt idx="11">
                  <c:v>-81.097804153275575</c:v>
                </c:pt>
                <c:pt idx="12">
                  <c:v>-82.880816678259222</c:v>
                </c:pt>
                <c:pt idx="13">
                  <c:v>-91.547696559938174</c:v>
                </c:pt>
                <c:pt idx="14">
                  <c:v>-76.810041396352361</c:v>
                </c:pt>
                <c:pt idx="15">
                  <c:v>-66.668769489999988</c:v>
                </c:pt>
                <c:pt idx="16">
                  <c:v>-61.964344381064862</c:v>
                </c:pt>
                <c:pt idx="17">
                  <c:v>-136.03142844999999</c:v>
                </c:pt>
                <c:pt idx="18">
                  <c:v>-120.23781055681816</c:v>
                </c:pt>
                <c:pt idx="19">
                  <c:v>-125.77808765681817</c:v>
                </c:pt>
                <c:pt idx="20">
                  <c:v>-128.98959642727272</c:v>
                </c:pt>
                <c:pt idx="21">
                  <c:v>-222.74558099476224</c:v>
                </c:pt>
                <c:pt idx="22">
                  <c:v>-65.727161608481993</c:v>
                </c:pt>
                <c:pt idx="23">
                  <c:v>-47.093175813443878</c:v>
                </c:pt>
                <c:pt idx="24">
                  <c:v>-44.917552176999621</c:v>
                </c:pt>
                <c:pt idx="25">
                  <c:v>-47.190755159082833</c:v>
                </c:pt>
                <c:pt idx="26">
                  <c:v>-58.439428051557869</c:v>
                </c:pt>
                <c:pt idx="27">
                  <c:v>-45.843636480181516</c:v>
                </c:pt>
                <c:pt idx="28">
                  <c:v>-38.157269037423482</c:v>
                </c:pt>
                <c:pt idx="29">
                  <c:v>-35.517760876956316</c:v>
                </c:pt>
                <c:pt idx="30">
                  <c:v>-107.66035153602175</c:v>
                </c:pt>
                <c:pt idx="31">
                  <c:v>-101.15509707852937</c:v>
                </c:pt>
                <c:pt idx="32">
                  <c:v>-73.754369324192083</c:v>
                </c:pt>
                <c:pt idx="33">
                  <c:v>-110.50804284923207</c:v>
                </c:pt>
                <c:pt idx="34">
                  <c:v>-85.294050188085535</c:v>
                </c:pt>
                <c:pt idx="35">
                  <c:v>-73.812501946338273</c:v>
                </c:pt>
                <c:pt idx="36">
                  <c:v>-72.81799750669613</c:v>
                </c:pt>
                <c:pt idx="37">
                  <c:v>-7.3430168643227303</c:v>
                </c:pt>
                <c:pt idx="38">
                  <c:v>-8.8915597658949004</c:v>
                </c:pt>
                <c:pt idx="39">
                  <c:v>-10.884086389483992</c:v>
                </c:pt>
                <c:pt idx="40">
                  <c:v>-12.649743266793942</c:v>
                </c:pt>
                <c:pt idx="41">
                  <c:v>-35.003323522114002</c:v>
                </c:pt>
                <c:pt idx="42">
                  <c:v>-38.448756672379837</c:v>
                </c:pt>
                <c:pt idx="43">
                  <c:v>-42.294201247523816</c:v>
                </c:pt>
                <c:pt idx="44">
                  <c:v>-12.34676787469704</c:v>
                </c:pt>
                <c:pt idx="45">
                  <c:v>-17.112072494974406</c:v>
                </c:pt>
                <c:pt idx="46">
                  <c:v>-8.5937081182774815</c:v>
                </c:pt>
                <c:pt idx="47">
                  <c:v>-2.4937595343577104</c:v>
                </c:pt>
                <c:pt idx="48">
                  <c:v>-6.5026865730280932</c:v>
                </c:pt>
                <c:pt idx="49">
                  <c:v>-7.2853022069373132</c:v>
                </c:pt>
                <c:pt idx="50">
                  <c:v>-10.137436572853638</c:v>
                </c:pt>
              </c:numCache>
            </c:numRef>
          </c:xVal>
          <c:yVal>
            <c:numRef>
              <c:f>'comp rates'!$Y$4:$Y$54</c:f>
              <c:numCache>
                <c:formatCode>General</c:formatCode>
                <c:ptCount val="51"/>
                <c:pt idx="21">
                  <c:v>178.45760999760938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323F-9C4A-A504-178D639F8B4D}"/>
            </c:ext>
          </c:extLst>
        </c:ser>
        <c:ser>
          <c:idx val="7"/>
          <c:order val="7"/>
          <c:tx>
            <c:v>San Francisco</c:v>
          </c:tx>
          <c:spPr>
            <a:ln w="25400" cap="rnd">
              <a:noFill/>
              <a:round/>
            </a:ln>
            <a:effectLst/>
          </c:spPr>
          <c:marker>
            <c:symbol val="plus"/>
            <c:size val="6"/>
            <c:spPr>
              <a:noFill/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'comp rates'!$L$4:$L$54</c:f>
              <c:numCache>
                <c:formatCode>General</c:formatCode>
                <c:ptCount val="51"/>
                <c:pt idx="0">
                  <c:v>-91.547696559938174</c:v>
                </c:pt>
                <c:pt idx="1">
                  <c:v>-83.726770143736815</c:v>
                </c:pt>
                <c:pt idx="2">
                  <c:v>-75.617972859924834</c:v>
                </c:pt>
                <c:pt idx="3">
                  <c:v>-73.501413006835136</c:v>
                </c:pt>
                <c:pt idx="4">
                  <c:v>-146.63908048606515</c:v>
                </c:pt>
                <c:pt idx="5">
                  <c:v>-158.14258668598268</c:v>
                </c:pt>
                <c:pt idx="6">
                  <c:v>-164.22676863695222</c:v>
                </c:pt>
                <c:pt idx="7">
                  <c:v>-171.34719562016517</c:v>
                </c:pt>
                <c:pt idx="8">
                  <c:v>-50.483380468924665</c:v>
                </c:pt>
                <c:pt idx="9">
                  <c:v>-76.604938173984607</c:v>
                </c:pt>
                <c:pt idx="10">
                  <c:v>-91.796736761113635</c:v>
                </c:pt>
                <c:pt idx="11">
                  <c:v>-81.097804153275575</c:v>
                </c:pt>
                <c:pt idx="12">
                  <c:v>-82.880816678259222</c:v>
                </c:pt>
                <c:pt idx="13">
                  <c:v>-91.547696559938174</c:v>
                </c:pt>
                <c:pt idx="14">
                  <c:v>-76.810041396352361</c:v>
                </c:pt>
                <c:pt idx="15">
                  <c:v>-66.668769489999988</c:v>
                </c:pt>
                <c:pt idx="16">
                  <c:v>-61.964344381064862</c:v>
                </c:pt>
                <c:pt idx="17">
                  <c:v>-136.03142844999999</c:v>
                </c:pt>
                <c:pt idx="18">
                  <c:v>-120.23781055681816</c:v>
                </c:pt>
                <c:pt idx="19">
                  <c:v>-125.77808765681817</c:v>
                </c:pt>
                <c:pt idx="20">
                  <c:v>-128.98959642727272</c:v>
                </c:pt>
                <c:pt idx="21">
                  <c:v>-222.74558099476224</c:v>
                </c:pt>
                <c:pt idx="22">
                  <c:v>-65.727161608481993</c:v>
                </c:pt>
                <c:pt idx="23">
                  <c:v>-47.093175813443878</c:v>
                </c:pt>
                <c:pt idx="24">
                  <c:v>-44.917552176999621</c:v>
                </c:pt>
                <c:pt idx="25">
                  <c:v>-47.190755159082833</c:v>
                </c:pt>
                <c:pt idx="26">
                  <c:v>-58.439428051557869</c:v>
                </c:pt>
                <c:pt idx="27">
                  <c:v>-45.843636480181516</c:v>
                </c:pt>
                <c:pt idx="28">
                  <c:v>-38.157269037423482</c:v>
                </c:pt>
                <c:pt idx="29">
                  <c:v>-35.517760876956316</c:v>
                </c:pt>
                <c:pt idx="30">
                  <c:v>-107.66035153602175</c:v>
                </c:pt>
                <c:pt idx="31">
                  <c:v>-101.15509707852937</c:v>
                </c:pt>
                <c:pt idx="32">
                  <c:v>-73.754369324192083</c:v>
                </c:pt>
                <c:pt idx="33">
                  <c:v>-110.50804284923207</c:v>
                </c:pt>
                <c:pt idx="34">
                  <c:v>-85.294050188085535</c:v>
                </c:pt>
                <c:pt idx="35">
                  <c:v>-73.812501946338273</c:v>
                </c:pt>
                <c:pt idx="36">
                  <c:v>-72.81799750669613</c:v>
                </c:pt>
                <c:pt idx="37">
                  <c:v>-7.3430168643227303</c:v>
                </c:pt>
                <c:pt idx="38">
                  <c:v>-8.8915597658949004</c:v>
                </c:pt>
                <c:pt idx="39">
                  <c:v>-10.884086389483992</c:v>
                </c:pt>
                <c:pt idx="40">
                  <c:v>-12.649743266793942</c:v>
                </c:pt>
                <c:pt idx="41">
                  <c:v>-35.003323522114002</c:v>
                </c:pt>
                <c:pt idx="42">
                  <c:v>-38.448756672379837</c:v>
                </c:pt>
                <c:pt idx="43">
                  <c:v>-42.294201247523816</c:v>
                </c:pt>
                <c:pt idx="44">
                  <c:v>-12.34676787469704</c:v>
                </c:pt>
                <c:pt idx="45">
                  <c:v>-17.112072494974406</c:v>
                </c:pt>
                <c:pt idx="46">
                  <c:v>-8.5937081182774815</c:v>
                </c:pt>
                <c:pt idx="47">
                  <c:v>-2.4937595343577104</c:v>
                </c:pt>
                <c:pt idx="48">
                  <c:v>-6.5026865730280932</c:v>
                </c:pt>
                <c:pt idx="49">
                  <c:v>-7.2853022069373132</c:v>
                </c:pt>
                <c:pt idx="50">
                  <c:v>-10.137436572853638</c:v>
                </c:pt>
              </c:numCache>
            </c:numRef>
          </c:xVal>
          <c:yVal>
            <c:numRef>
              <c:f>'comp rates'!$Z$4:$Z$54</c:f>
              <c:numCache>
                <c:formatCode>General</c:formatCode>
                <c:ptCount val="51"/>
                <c:pt idx="26">
                  <c:v>56.407116505217289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323F-9C4A-A504-178D639F8B4D}"/>
            </c:ext>
          </c:extLst>
        </c:ser>
        <c:ser>
          <c:idx val="8"/>
          <c:order val="8"/>
          <c:tx>
            <c:v>Monroe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'comp rates'!$L$4:$L$54</c:f>
              <c:numCache>
                <c:formatCode>General</c:formatCode>
                <c:ptCount val="51"/>
                <c:pt idx="0">
                  <c:v>-91.547696559938174</c:v>
                </c:pt>
                <c:pt idx="1">
                  <c:v>-83.726770143736815</c:v>
                </c:pt>
                <c:pt idx="2">
                  <c:v>-75.617972859924834</c:v>
                </c:pt>
                <c:pt idx="3">
                  <c:v>-73.501413006835136</c:v>
                </c:pt>
                <c:pt idx="4">
                  <c:v>-146.63908048606515</c:v>
                </c:pt>
                <c:pt idx="5">
                  <c:v>-158.14258668598268</c:v>
                </c:pt>
                <c:pt idx="6">
                  <c:v>-164.22676863695222</c:v>
                </c:pt>
                <c:pt idx="7">
                  <c:v>-171.34719562016517</c:v>
                </c:pt>
                <c:pt idx="8">
                  <c:v>-50.483380468924665</c:v>
                </c:pt>
                <c:pt idx="9">
                  <c:v>-76.604938173984607</c:v>
                </c:pt>
                <c:pt idx="10">
                  <c:v>-91.796736761113635</c:v>
                </c:pt>
                <c:pt idx="11">
                  <c:v>-81.097804153275575</c:v>
                </c:pt>
                <c:pt idx="12">
                  <c:v>-82.880816678259222</c:v>
                </c:pt>
                <c:pt idx="13">
                  <c:v>-91.547696559938174</c:v>
                </c:pt>
                <c:pt idx="14">
                  <c:v>-76.810041396352361</c:v>
                </c:pt>
                <c:pt idx="15">
                  <c:v>-66.668769489999988</c:v>
                </c:pt>
                <c:pt idx="16">
                  <c:v>-61.964344381064862</c:v>
                </c:pt>
                <c:pt idx="17">
                  <c:v>-136.03142844999999</c:v>
                </c:pt>
                <c:pt idx="18">
                  <c:v>-120.23781055681816</c:v>
                </c:pt>
                <c:pt idx="19">
                  <c:v>-125.77808765681817</c:v>
                </c:pt>
                <c:pt idx="20">
                  <c:v>-128.98959642727272</c:v>
                </c:pt>
                <c:pt idx="21">
                  <c:v>-222.74558099476224</c:v>
                </c:pt>
                <c:pt idx="22">
                  <c:v>-65.727161608481993</c:v>
                </c:pt>
                <c:pt idx="23">
                  <c:v>-47.093175813443878</c:v>
                </c:pt>
                <c:pt idx="24">
                  <c:v>-44.917552176999621</c:v>
                </c:pt>
                <c:pt idx="25">
                  <c:v>-47.190755159082833</c:v>
                </c:pt>
                <c:pt idx="26">
                  <c:v>-58.439428051557869</c:v>
                </c:pt>
                <c:pt idx="27">
                  <c:v>-45.843636480181516</c:v>
                </c:pt>
                <c:pt idx="28">
                  <c:v>-38.157269037423482</c:v>
                </c:pt>
                <c:pt idx="29">
                  <c:v>-35.517760876956316</c:v>
                </c:pt>
                <c:pt idx="30">
                  <c:v>-107.66035153602175</c:v>
                </c:pt>
                <c:pt idx="31">
                  <c:v>-101.15509707852937</c:v>
                </c:pt>
                <c:pt idx="32">
                  <c:v>-73.754369324192083</c:v>
                </c:pt>
                <c:pt idx="33">
                  <c:v>-110.50804284923207</c:v>
                </c:pt>
                <c:pt idx="34">
                  <c:v>-85.294050188085535</c:v>
                </c:pt>
                <c:pt idx="35">
                  <c:v>-73.812501946338273</c:v>
                </c:pt>
                <c:pt idx="36">
                  <c:v>-72.81799750669613</c:v>
                </c:pt>
                <c:pt idx="37">
                  <c:v>-7.3430168643227303</c:v>
                </c:pt>
                <c:pt idx="38">
                  <c:v>-8.8915597658949004</c:v>
                </c:pt>
                <c:pt idx="39">
                  <c:v>-10.884086389483992</c:v>
                </c:pt>
                <c:pt idx="40">
                  <c:v>-12.649743266793942</c:v>
                </c:pt>
                <c:pt idx="41">
                  <c:v>-35.003323522114002</c:v>
                </c:pt>
                <c:pt idx="42">
                  <c:v>-38.448756672379837</c:v>
                </c:pt>
                <c:pt idx="43">
                  <c:v>-42.294201247523816</c:v>
                </c:pt>
                <c:pt idx="44">
                  <c:v>-12.34676787469704</c:v>
                </c:pt>
                <c:pt idx="45">
                  <c:v>-17.112072494974406</c:v>
                </c:pt>
                <c:pt idx="46">
                  <c:v>-8.5937081182774815</c:v>
                </c:pt>
                <c:pt idx="47">
                  <c:v>-2.4937595343577104</c:v>
                </c:pt>
                <c:pt idx="48">
                  <c:v>-6.5026865730280932</c:v>
                </c:pt>
                <c:pt idx="49">
                  <c:v>-7.2853022069373132</c:v>
                </c:pt>
                <c:pt idx="50">
                  <c:v>-10.137436572853638</c:v>
                </c:pt>
              </c:numCache>
            </c:numRef>
          </c:xVal>
          <c:yVal>
            <c:numRef>
              <c:f>'comp rates'!$AA$4:$AA$54</c:f>
              <c:numCache>
                <c:formatCode>General</c:formatCode>
                <c:ptCount val="51"/>
                <c:pt idx="33">
                  <c:v>76.962522003698027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323F-9C4A-A504-178D639F8B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4276128"/>
        <c:axId val="564272208"/>
      </c:scatterChart>
      <c:valAx>
        <c:axId val="564276128"/>
        <c:scaling>
          <c:orientation val="minMax"/>
          <c:max val="0"/>
          <c:min val="-25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</a:rPr>
                  <a:t>Axis 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4272208"/>
        <c:crossesAt val="-50"/>
        <c:crossBetween val="midCat"/>
        <c:majorUnit val="50"/>
        <c:minorUnit val="10"/>
      </c:valAx>
      <c:valAx>
        <c:axId val="564272208"/>
        <c:scaling>
          <c:orientation val="minMax"/>
          <c:max val="200"/>
          <c:min val="-5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</a:rPr>
                  <a:t>Axis 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4276128"/>
        <c:crossesAt val="-250"/>
        <c:crossBetween val="midCat"/>
        <c:majorUnit val="50"/>
        <c:minorUnit val="10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Manhattan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pcts!$K$4:$K$81</c:f>
              <c:numCache>
                <c:formatCode>General</c:formatCode>
                <c:ptCount val="78"/>
                <c:pt idx="0">
                  <c:v>2.9269587370000032</c:v>
                </c:pt>
                <c:pt idx="1">
                  <c:v>10.396103636499999</c:v>
                </c:pt>
                <c:pt idx="2">
                  <c:v>9.2132821050000047</c:v>
                </c:pt>
                <c:pt idx="3">
                  <c:v>6.6442946119999995</c:v>
                </c:pt>
                <c:pt idx="4">
                  <c:v>-0.19509193999999752</c:v>
                </c:pt>
                <c:pt idx="5">
                  <c:v>-2.7318558306999972</c:v>
                </c:pt>
                <c:pt idx="6">
                  <c:v>-7.2486309319999975</c:v>
                </c:pt>
                <c:pt idx="7">
                  <c:v>-5.8322419349999999</c:v>
                </c:pt>
                <c:pt idx="8">
                  <c:v>-3.0335248509999957</c:v>
                </c:pt>
                <c:pt idx="9">
                  <c:v>-1.3667662169999986</c:v>
                </c:pt>
                <c:pt idx="10">
                  <c:v>-4.2902181280000011</c:v>
                </c:pt>
                <c:pt idx="11">
                  <c:v>-2.3625310299999995</c:v>
                </c:pt>
                <c:pt idx="12">
                  <c:v>2.1907447340000026</c:v>
                </c:pt>
                <c:pt idx="13">
                  <c:v>0.83835710369999816</c:v>
                </c:pt>
                <c:pt idx="14">
                  <c:v>-4.9090532049999993</c:v>
                </c:pt>
                <c:pt idx="15">
                  <c:v>-2.9592858399999997</c:v>
                </c:pt>
                <c:pt idx="16">
                  <c:v>-3.4836634070000017</c:v>
                </c:pt>
                <c:pt idx="17">
                  <c:v>1.8453842750000025</c:v>
                </c:pt>
                <c:pt idx="18">
                  <c:v>0.20242856400000164</c:v>
                </c:pt>
                <c:pt idx="19">
                  <c:v>0.89267308700000392</c:v>
                </c:pt>
                <c:pt idx="20">
                  <c:v>3.483357700000056E-2</c:v>
                </c:pt>
                <c:pt idx="21">
                  <c:v>2.3142245675000019</c:v>
                </c:pt>
                <c:pt idx="22">
                  <c:v>-2.2539430949999986</c:v>
                </c:pt>
                <c:pt idx="23">
                  <c:v>-1.3866185999999985</c:v>
                </c:pt>
                <c:pt idx="24">
                  <c:v>13.75825631800001</c:v>
                </c:pt>
                <c:pt idx="25">
                  <c:v>11.686142097000014</c:v>
                </c:pt>
                <c:pt idx="26">
                  <c:v>3.5943390980000096</c:v>
                </c:pt>
                <c:pt idx="27">
                  <c:v>1.3868939389999984</c:v>
                </c:pt>
                <c:pt idx="28">
                  <c:v>2.9269587370000032</c:v>
                </c:pt>
                <c:pt idx="29">
                  <c:v>0.40936340020000017</c:v>
                </c:pt>
                <c:pt idx="30">
                  <c:v>-8.314870799999774E-2</c:v>
                </c:pt>
                <c:pt idx="31">
                  <c:v>-3.7469336129999995</c:v>
                </c:pt>
                <c:pt idx="32">
                  <c:v>-0.19509193999999752</c:v>
                </c:pt>
                <c:pt idx="33">
                  <c:v>-8.6912914599000004</c:v>
                </c:pt>
                <c:pt idx="34">
                  <c:v>-13.236476037999998</c:v>
                </c:pt>
                <c:pt idx="35">
                  <c:v>-13.291104943999997</c:v>
                </c:pt>
                <c:pt idx="36">
                  <c:v>-3.0335248509999957</c:v>
                </c:pt>
                <c:pt idx="37">
                  <c:v>-10.104266185000002</c:v>
                </c:pt>
                <c:pt idx="38">
                  <c:v>-12.832163707000001</c:v>
                </c:pt>
                <c:pt idx="39">
                  <c:v>-10.766335747999999</c:v>
                </c:pt>
                <c:pt idx="40">
                  <c:v>2.1907447340000026</c:v>
                </c:pt>
                <c:pt idx="41">
                  <c:v>-9.2873716271000006</c:v>
                </c:pt>
                <c:pt idx="42">
                  <c:v>-13.642622784</c:v>
                </c:pt>
                <c:pt idx="43">
                  <c:v>-12.069514738999999</c:v>
                </c:pt>
                <c:pt idx="44">
                  <c:v>-3.4836634070000017</c:v>
                </c:pt>
                <c:pt idx="45">
                  <c:v>-9.9924996551999996</c:v>
                </c:pt>
                <c:pt idx="46">
                  <c:v>-9.5065409870000011</c:v>
                </c:pt>
                <c:pt idx="47">
                  <c:v>-8.5397872089999964</c:v>
                </c:pt>
                <c:pt idx="48">
                  <c:v>3.483357700000056E-2</c:v>
                </c:pt>
                <c:pt idx="49">
                  <c:v>-7.6330470875999943</c:v>
                </c:pt>
                <c:pt idx="50">
                  <c:v>-10.714706262000002</c:v>
                </c:pt>
                <c:pt idx="51">
                  <c:v>-9.3552757799999959</c:v>
                </c:pt>
                <c:pt idx="52">
                  <c:v>7.3899196020000044</c:v>
                </c:pt>
                <c:pt idx="53">
                  <c:v>3.3275138730000009</c:v>
                </c:pt>
                <c:pt idx="54">
                  <c:v>-9.6174253519999997</c:v>
                </c:pt>
                <c:pt idx="55">
                  <c:v>-11.955946877999999</c:v>
                </c:pt>
                <c:pt idx="56">
                  <c:v>47.304357589445409</c:v>
                </c:pt>
                <c:pt idx="57">
                  <c:v>44.913926728455372</c:v>
                </c:pt>
                <c:pt idx="58">
                  <c:v>41.376835656750899</c:v>
                </c:pt>
                <c:pt idx="59">
                  <c:v>36.308837077261337</c:v>
                </c:pt>
                <c:pt idx="60">
                  <c:v>36.637997718686691</c:v>
                </c:pt>
                <c:pt idx="61">
                  <c:v>32.222039915775717</c:v>
                </c:pt>
                <c:pt idx="62">
                  <c:v>42.374080107900355</c:v>
                </c:pt>
                <c:pt idx="63">
                  <c:v>42.832903776432396</c:v>
                </c:pt>
                <c:pt idx="64">
                  <c:v>38.338236974335722</c:v>
                </c:pt>
                <c:pt idx="65">
                  <c:v>43.772178420310446</c:v>
                </c:pt>
                <c:pt idx="66">
                  <c:v>39.174442839983008</c:v>
                </c:pt>
                <c:pt idx="67">
                  <c:v>34.876216337484145</c:v>
                </c:pt>
                <c:pt idx="68">
                  <c:v>46.040537325844255</c:v>
                </c:pt>
                <c:pt idx="69">
                  <c:v>41.868317457516284</c:v>
                </c:pt>
                <c:pt idx="70">
                  <c:v>37.069814336250218</c:v>
                </c:pt>
                <c:pt idx="71">
                  <c:v>43.469384595999998</c:v>
                </c:pt>
                <c:pt idx="72">
                  <c:v>41.488180221919599</c:v>
                </c:pt>
                <c:pt idx="73">
                  <c:v>37.068123711775172</c:v>
                </c:pt>
                <c:pt idx="74">
                  <c:v>41.443875984000002</c:v>
                </c:pt>
                <c:pt idx="75">
                  <c:v>32.062563159</c:v>
                </c:pt>
                <c:pt idx="76">
                  <c:v>28.92930844</c:v>
                </c:pt>
                <c:pt idx="77">
                  <c:v>26.196854425000005</c:v>
                </c:pt>
              </c:numCache>
            </c:numRef>
          </c:xVal>
          <c:yVal>
            <c:numRef>
              <c:f>pcts!$R$4:$R$81</c:f>
              <c:numCache>
                <c:formatCode>General</c:formatCode>
                <c:ptCount val="78"/>
                <c:pt idx="0">
                  <c:v>4.2364646930000003</c:v>
                </c:pt>
                <c:pt idx="1">
                  <c:v>7.2160502098000006</c:v>
                </c:pt>
                <c:pt idx="2">
                  <c:v>7.4941158649999995</c:v>
                </c:pt>
                <c:pt idx="3">
                  <c:v>9.4506432999999994</c:v>
                </c:pt>
                <c:pt idx="28">
                  <c:v>4.23646469</c:v>
                </c:pt>
                <c:pt idx="29">
                  <c:v>7.2160502099999997</c:v>
                </c:pt>
                <c:pt idx="30">
                  <c:v>7.4941158699999999</c:v>
                </c:pt>
                <c:pt idx="31">
                  <c:v>9.4506432999999994</c:v>
                </c:pt>
                <c:pt idx="56">
                  <c:v>2.9821193598396971</c:v>
                </c:pt>
                <c:pt idx="57">
                  <c:v>7.3609974069608031</c:v>
                </c:pt>
                <c:pt idx="58">
                  <c:v>8.7527998722663902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C5D-3A4D-986E-3E71F5207C70}"/>
            </c:ext>
          </c:extLst>
        </c:ser>
        <c:ser>
          <c:idx val="1"/>
          <c:order val="1"/>
          <c:tx>
            <c:v>Bronx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pcts!$K$4:$K$81</c:f>
              <c:numCache>
                <c:formatCode>General</c:formatCode>
                <c:ptCount val="78"/>
                <c:pt idx="0">
                  <c:v>2.9269587370000032</c:v>
                </c:pt>
                <c:pt idx="1">
                  <c:v>10.396103636499999</c:v>
                </c:pt>
                <c:pt idx="2">
                  <c:v>9.2132821050000047</c:v>
                </c:pt>
                <c:pt idx="3">
                  <c:v>6.6442946119999995</c:v>
                </c:pt>
                <c:pt idx="4">
                  <c:v>-0.19509193999999752</c:v>
                </c:pt>
                <c:pt idx="5">
                  <c:v>-2.7318558306999972</c:v>
                </c:pt>
                <c:pt idx="6">
                  <c:v>-7.2486309319999975</c:v>
                </c:pt>
                <c:pt idx="7">
                  <c:v>-5.8322419349999999</c:v>
                </c:pt>
                <c:pt idx="8">
                  <c:v>-3.0335248509999957</c:v>
                </c:pt>
                <c:pt idx="9">
                  <c:v>-1.3667662169999986</c:v>
                </c:pt>
                <c:pt idx="10">
                  <c:v>-4.2902181280000011</c:v>
                </c:pt>
                <c:pt idx="11">
                  <c:v>-2.3625310299999995</c:v>
                </c:pt>
                <c:pt idx="12">
                  <c:v>2.1907447340000026</c:v>
                </c:pt>
                <c:pt idx="13">
                  <c:v>0.83835710369999816</c:v>
                </c:pt>
                <c:pt idx="14">
                  <c:v>-4.9090532049999993</c:v>
                </c:pt>
                <c:pt idx="15">
                  <c:v>-2.9592858399999997</c:v>
                </c:pt>
                <c:pt idx="16">
                  <c:v>-3.4836634070000017</c:v>
                </c:pt>
                <c:pt idx="17">
                  <c:v>1.8453842750000025</c:v>
                </c:pt>
                <c:pt idx="18">
                  <c:v>0.20242856400000164</c:v>
                </c:pt>
                <c:pt idx="19">
                  <c:v>0.89267308700000392</c:v>
                </c:pt>
                <c:pt idx="20">
                  <c:v>3.483357700000056E-2</c:v>
                </c:pt>
                <c:pt idx="21">
                  <c:v>2.3142245675000019</c:v>
                </c:pt>
                <c:pt idx="22">
                  <c:v>-2.2539430949999986</c:v>
                </c:pt>
                <c:pt idx="23">
                  <c:v>-1.3866185999999985</c:v>
                </c:pt>
                <c:pt idx="24">
                  <c:v>13.75825631800001</c:v>
                </c:pt>
                <c:pt idx="25">
                  <c:v>11.686142097000014</c:v>
                </c:pt>
                <c:pt idx="26">
                  <c:v>3.5943390980000096</c:v>
                </c:pt>
                <c:pt idx="27">
                  <c:v>1.3868939389999984</c:v>
                </c:pt>
                <c:pt idx="28">
                  <c:v>2.9269587370000032</c:v>
                </c:pt>
                <c:pt idx="29">
                  <c:v>0.40936340020000017</c:v>
                </c:pt>
                <c:pt idx="30">
                  <c:v>-8.314870799999774E-2</c:v>
                </c:pt>
                <c:pt idx="31">
                  <c:v>-3.7469336129999995</c:v>
                </c:pt>
                <c:pt idx="32">
                  <c:v>-0.19509193999999752</c:v>
                </c:pt>
                <c:pt idx="33">
                  <c:v>-8.6912914599000004</c:v>
                </c:pt>
                <c:pt idx="34">
                  <c:v>-13.236476037999998</c:v>
                </c:pt>
                <c:pt idx="35">
                  <c:v>-13.291104943999997</c:v>
                </c:pt>
                <c:pt idx="36">
                  <c:v>-3.0335248509999957</c:v>
                </c:pt>
                <c:pt idx="37">
                  <c:v>-10.104266185000002</c:v>
                </c:pt>
                <c:pt idx="38">
                  <c:v>-12.832163707000001</c:v>
                </c:pt>
                <c:pt idx="39">
                  <c:v>-10.766335747999999</c:v>
                </c:pt>
                <c:pt idx="40">
                  <c:v>2.1907447340000026</c:v>
                </c:pt>
                <c:pt idx="41">
                  <c:v>-9.2873716271000006</c:v>
                </c:pt>
                <c:pt idx="42">
                  <c:v>-13.642622784</c:v>
                </c:pt>
                <c:pt idx="43">
                  <c:v>-12.069514738999999</c:v>
                </c:pt>
                <c:pt idx="44">
                  <c:v>-3.4836634070000017</c:v>
                </c:pt>
                <c:pt idx="45">
                  <c:v>-9.9924996551999996</c:v>
                </c:pt>
                <c:pt idx="46">
                  <c:v>-9.5065409870000011</c:v>
                </c:pt>
                <c:pt idx="47">
                  <c:v>-8.5397872089999964</c:v>
                </c:pt>
                <c:pt idx="48">
                  <c:v>3.483357700000056E-2</c:v>
                </c:pt>
                <c:pt idx="49">
                  <c:v>-7.6330470875999943</c:v>
                </c:pt>
                <c:pt idx="50">
                  <c:v>-10.714706262000002</c:v>
                </c:pt>
                <c:pt idx="51">
                  <c:v>-9.3552757799999959</c:v>
                </c:pt>
                <c:pt idx="52">
                  <c:v>7.3899196020000044</c:v>
                </c:pt>
                <c:pt idx="53">
                  <c:v>3.3275138730000009</c:v>
                </c:pt>
                <c:pt idx="54">
                  <c:v>-9.6174253519999997</c:v>
                </c:pt>
                <c:pt idx="55">
                  <c:v>-11.955946877999999</c:v>
                </c:pt>
                <c:pt idx="56">
                  <c:v>47.304357589445409</c:v>
                </c:pt>
                <c:pt idx="57">
                  <c:v>44.913926728455372</c:v>
                </c:pt>
                <c:pt idx="58">
                  <c:v>41.376835656750899</c:v>
                </c:pt>
                <c:pt idx="59">
                  <c:v>36.308837077261337</c:v>
                </c:pt>
                <c:pt idx="60">
                  <c:v>36.637997718686691</c:v>
                </c:pt>
                <c:pt idx="61">
                  <c:v>32.222039915775717</c:v>
                </c:pt>
                <c:pt idx="62">
                  <c:v>42.374080107900355</c:v>
                </c:pt>
                <c:pt idx="63">
                  <c:v>42.832903776432396</c:v>
                </c:pt>
                <c:pt idx="64">
                  <c:v>38.338236974335722</c:v>
                </c:pt>
                <c:pt idx="65">
                  <c:v>43.772178420310446</c:v>
                </c:pt>
                <c:pt idx="66">
                  <c:v>39.174442839983008</c:v>
                </c:pt>
                <c:pt idx="67">
                  <c:v>34.876216337484145</c:v>
                </c:pt>
                <c:pt idx="68">
                  <c:v>46.040537325844255</c:v>
                </c:pt>
                <c:pt idx="69">
                  <c:v>41.868317457516284</c:v>
                </c:pt>
                <c:pt idx="70">
                  <c:v>37.069814336250218</c:v>
                </c:pt>
                <c:pt idx="71">
                  <c:v>43.469384595999998</c:v>
                </c:pt>
                <c:pt idx="72">
                  <c:v>41.488180221919599</c:v>
                </c:pt>
                <c:pt idx="73">
                  <c:v>37.068123711775172</c:v>
                </c:pt>
                <c:pt idx="74">
                  <c:v>41.443875984000002</c:v>
                </c:pt>
                <c:pt idx="75">
                  <c:v>32.062563159</c:v>
                </c:pt>
                <c:pt idx="76">
                  <c:v>28.92930844</c:v>
                </c:pt>
                <c:pt idx="77">
                  <c:v>26.196854425000005</c:v>
                </c:pt>
              </c:numCache>
            </c:numRef>
          </c:xVal>
          <c:yVal>
            <c:numRef>
              <c:f>pcts!$S$4:$S$81</c:f>
              <c:numCache>
                <c:formatCode>General</c:formatCode>
                <c:ptCount val="78"/>
                <c:pt idx="4">
                  <c:v>3.6987347909999997</c:v>
                </c:pt>
                <c:pt idx="5">
                  <c:v>7.5694095557999992</c:v>
                </c:pt>
                <c:pt idx="6">
                  <c:v>7.167235020999998</c:v>
                </c:pt>
                <c:pt idx="7">
                  <c:v>9.4461486839999989</c:v>
                </c:pt>
                <c:pt idx="32">
                  <c:v>3.6987347900000001</c:v>
                </c:pt>
                <c:pt idx="33">
                  <c:v>7.5694095600000004</c:v>
                </c:pt>
                <c:pt idx="34">
                  <c:v>7.1672350199999997</c:v>
                </c:pt>
                <c:pt idx="35">
                  <c:v>9.4461486800000003</c:v>
                </c:pt>
                <c:pt idx="59">
                  <c:v>5.9624449585741264</c:v>
                </c:pt>
                <c:pt idx="60">
                  <c:v>11.325192343272327</c:v>
                </c:pt>
                <c:pt idx="61">
                  <c:v>11.928225662789036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C5D-3A4D-986E-3E71F5207C70}"/>
            </c:ext>
          </c:extLst>
        </c:ser>
        <c:ser>
          <c:idx val="2"/>
          <c:order val="2"/>
          <c:tx>
            <c:v>Brooklyn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pcts!$K$4:$K$81</c:f>
              <c:numCache>
                <c:formatCode>General</c:formatCode>
                <c:ptCount val="78"/>
                <c:pt idx="0">
                  <c:v>2.9269587370000032</c:v>
                </c:pt>
                <c:pt idx="1">
                  <c:v>10.396103636499999</c:v>
                </c:pt>
                <c:pt idx="2">
                  <c:v>9.2132821050000047</c:v>
                </c:pt>
                <c:pt idx="3">
                  <c:v>6.6442946119999995</c:v>
                </c:pt>
                <c:pt idx="4">
                  <c:v>-0.19509193999999752</c:v>
                </c:pt>
                <c:pt idx="5">
                  <c:v>-2.7318558306999972</c:v>
                </c:pt>
                <c:pt idx="6">
                  <c:v>-7.2486309319999975</c:v>
                </c:pt>
                <c:pt idx="7">
                  <c:v>-5.8322419349999999</c:v>
                </c:pt>
                <c:pt idx="8">
                  <c:v>-3.0335248509999957</c:v>
                </c:pt>
                <c:pt idx="9">
                  <c:v>-1.3667662169999986</c:v>
                </c:pt>
                <c:pt idx="10">
                  <c:v>-4.2902181280000011</c:v>
                </c:pt>
                <c:pt idx="11">
                  <c:v>-2.3625310299999995</c:v>
                </c:pt>
                <c:pt idx="12">
                  <c:v>2.1907447340000026</c:v>
                </c:pt>
                <c:pt idx="13">
                  <c:v>0.83835710369999816</c:v>
                </c:pt>
                <c:pt idx="14">
                  <c:v>-4.9090532049999993</c:v>
                </c:pt>
                <c:pt idx="15">
                  <c:v>-2.9592858399999997</c:v>
                </c:pt>
                <c:pt idx="16">
                  <c:v>-3.4836634070000017</c:v>
                </c:pt>
                <c:pt idx="17">
                  <c:v>1.8453842750000025</c:v>
                </c:pt>
                <c:pt idx="18">
                  <c:v>0.20242856400000164</c:v>
                </c:pt>
                <c:pt idx="19">
                  <c:v>0.89267308700000392</c:v>
                </c:pt>
                <c:pt idx="20">
                  <c:v>3.483357700000056E-2</c:v>
                </c:pt>
                <c:pt idx="21">
                  <c:v>2.3142245675000019</c:v>
                </c:pt>
                <c:pt idx="22">
                  <c:v>-2.2539430949999986</c:v>
                </c:pt>
                <c:pt idx="23">
                  <c:v>-1.3866185999999985</c:v>
                </c:pt>
                <c:pt idx="24">
                  <c:v>13.75825631800001</c:v>
                </c:pt>
                <c:pt idx="25">
                  <c:v>11.686142097000014</c:v>
                </c:pt>
                <c:pt idx="26">
                  <c:v>3.5943390980000096</c:v>
                </c:pt>
                <c:pt idx="27">
                  <c:v>1.3868939389999984</c:v>
                </c:pt>
                <c:pt idx="28">
                  <c:v>2.9269587370000032</c:v>
                </c:pt>
                <c:pt idx="29">
                  <c:v>0.40936340020000017</c:v>
                </c:pt>
                <c:pt idx="30">
                  <c:v>-8.314870799999774E-2</c:v>
                </c:pt>
                <c:pt idx="31">
                  <c:v>-3.7469336129999995</c:v>
                </c:pt>
                <c:pt idx="32">
                  <c:v>-0.19509193999999752</c:v>
                </c:pt>
                <c:pt idx="33">
                  <c:v>-8.6912914599000004</c:v>
                </c:pt>
                <c:pt idx="34">
                  <c:v>-13.236476037999998</c:v>
                </c:pt>
                <c:pt idx="35">
                  <c:v>-13.291104943999997</c:v>
                </c:pt>
                <c:pt idx="36">
                  <c:v>-3.0335248509999957</c:v>
                </c:pt>
                <c:pt idx="37">
                  <c:v>-10.104266185000002</c:v>
                </c:pt>
                <c:pt idx="38">
                  <c:v>-12.832163707000001</c:v>
                </c:pt>
                <c:pt idx="39">
                  <c:v>-10.766335747999999</c:v>
                </c:pt>
                <c:pt idx="40">
                  <c:v>2.1907447340000026</c:v>
                </c:pt>
                <c:pt idx="41">
                  <c:v>-9.2873716271000006</c:v>
                </c:pt>
                <c:pt idx="42">
                  <c:v>-13.642622784</c:v>
                </c:pt>
                <c:pt idx="43">
                  <c:v>-12.069514738999999</c:v>
                </c:pt>
                <c:pt idx="44">
                  <c:v>-3.4836634070000017</c:v>
                </c:pt>
                <c:pt idx="45">
                  <c:v>-9.9924996551999996</c:v>
                </c:pt>
                <c:pt idx="46">
                  <c:v>-9.5065409870000011</c:v>
                </c:pt>
                <c:pt idx="47">
                  <c:v>-8.5397872089999964</c:v>
                </c:pt>
                <c:pt idx="48">
                  <c:v>3.483357700000056E-2</c:v>
                </c:pt>
                <c:pt idx="49">
                  <c:v>-7.6330470875999943</c:v>
                </c:pt>
                <c:pt idx="50">
                  <c:v>-10.714706262000002</c:v>
                </c:pt>
                <c:pt idx="51">
                  <c:v>-9.3552757799999959</c:v>
                </c:pt>
                <c:pt idx="52">
                  <c:v>7.3899196020000044</c:v>
                </c:pt>
                <c:pt idx="53">
                  <c:v>3.3275138730000009</c:v>
                </c:pt>
                <c:pt idx="54">
                  <c:v>-9.6174253519999997</c:v>
                </c:pt>
                <c:pt idx="55">
                  <c:v>-11.955946877999999</c:v>
                </c:pt>
                <c:pt idx="56">
                  <c:v>47.304357589445409</c:v>
                </c:pt>
                <c:pt idx="57">
                  <c:v>44.913926728455372</c:v>
                </c:pt>
                <c:pt idx="58">
                  <c:v>41.376835656750899</c:v>
                </c:pt>
                <c:pt idx="59">
                  <c:v>36.308837077261337</c:v>
                </c:pt>
                <c:pt idx="60">
                  <c:v>36.637997718686691</c:v>
                </c:pt>
                <c:pt idx="61">
                  <c:v>32.222039915775717</c:v>
                </c:pt>
                <c:pt idx="62">
                  <c:v>42.374080107900355</c:v>
                </c:pt>
                <c:pt idx="63">
                  <c:v>42.832903776432396</c:v>
                </c:pt>
                <c:pt idx="64">
                  <c:v>38.338236974335722</c:v>
                </c:pt>
                <c:pt idx="65">
                  <c:v>43.772178420310446</c:v>
                </c:pt>
                <c:pt idx="66">
                  <c:v>39.174442839983008</c:v>
                </c:pt>
                <c:pt idx="67">
                  <c:v>34.876216337484145</c:v>
                </c:pt>
                <c:pt idx="68">
                  <c:v>46.040537325844255</c:v>
                </c:pt>
                <c:pt idx="69">
                  <c:v>41.868317457516284</c:v>
                </c:pt>
                <c:pt idx="70">
                  <c:v>37.069814336250218</c:v>
                </c:pt>
                <c:pt idx="71">
                  <c:v>43.469384595999998</c:v>
                </c:pt>
                <c:pt idx="72">
                  <c:v>41.488180221919599</c:v>
                </c:pt>
                <c:pt idx="73">
                  <c:v>37.068123711775172</c:v>
                </c:pt>
                <c:pt idx="74">
                  <c:v>41.443875984000002</c:v>
                </c:pt>
                <c:pt idx="75">
                  <c:v>32.062563159</c:v>
                </c:pt>
                <c:pt idx="76">
                  <c:v>28.92930844</c:v>
                </c:pt>
                <c:pt idx="77">
                  <c:v>26.196854425000005</c:v>
                </c:pt>
              </c:numCache>
            </c:numRef>
          </c:xVal>
          <c:yVal>
            <c:numRef>
              <c:f>pcts!$T$4:$T$81</c:f>
              <c:numCache>
                <c:formatCode>General</c:formatCode>
                <c:ptCount val="78"/>
                <c:pt idx="8">
                  <c:v>2.524984345</c:v>
                </c:pt>
                <c:pt idx="9">
                  <c:v>6.3292993270000002</c:v>
                </c:pt>
                <c:pt idx="10">
                  <c:v>4.9678148670000004</c:v>
                </c:pt>
                <c:pt idx="11">
                  <c:v>6.4268431159999997</c:v>
                </c:pt>
                <c:pt idx="36">
                  <c:v>2.52498435</c:v>
                </c:pt>
                <c:pt idx="37">
                  <c:v>6.3292993299999996</c:v>
                </c:pt>
                <c:pt idx="38">
                  <c:v>4.9678148699999998</c:v>
                </c:pt>
                <c:pt idx="39">
                  <c:v>6.42684312</c:v>
                </c:pt>
                <c:pt idx="62">
                  <c:v>4.4714674745775342</c:v>
                </c:pt>
                <c:pt idx="63">
                  <c:v>7.9295984287628078</c:v>
                </c:pt>
                <c:pt idx="64">
                  <c:v>8.2730551896409512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C5D-3A4D-986E-3E71F5207C70}"/>
            </c:ext>
          </c:extLst>
        </c:ser>
        <c:ser>
          <c:idx val="3"/>
          <c:order val="3"/>
          <c:tx>
            <c:v>Queens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pcts!$K$4:$K$81</c:f>
              <c:numCache>
                <c:formatCode>General</c:formatCode>
                <c:ptCount val="78"/>
                <c:pt idx="0">
                  <c:v>2.9269587370000032</c:v>
                </c:pt>
                <c:pt idx="1">
                  <c:v>10.396103636499999</c:v>
                </c:pt>
                <c:pt idx="2">
                  <c:v>9.2132821050000047</c:v>
                </c:pt>
                <c:pt idx="3">
                  <c:v>6.6442946119999995</c:v>
                </c:pt>
                <c:pt idx="4">
                  <c:v>-0.19509193999999752</c:v>
                </c:pt>
                <c:pt idx="5">
                  <c:v>-2.7318558306999972</c:v>
                </c:pt>
                <c:pt idx="6">
                  <c:v>-7.2486309319999975</c:v>
                </c:pt>
                <c:pt idx="7">
                  <c:v>-5.8322419349999999</c:v>
                </c:pt>
                <c:pt idx="8">
                  <c:v>-3.0335248509999957</c:v>
                </c:pt>
                <c:pt idx="9">
                  <c:v>-1.3667662169999986</c:v>
                </c:pt>
                <c:pt idx="10">
                  <c:v>-4.2902181280000011</c:v>
                </c:pt>
                <c:pt idx="11">
                  <c:v>-2.3625310299999995</c:v>
                </c:pt>
                <c:pt idx="12">
                  <c:v>2.1907447340000026</c:v>
                </c:pt>
                <c:pt idx="13">
                  <c:v>0.83835710369999816</c:v>
                </c:pt>
                <c:pt idx="14">
                  <c:v>-4.9090532049999993</c:v>
                </c:pt>
                <c:pt idx="15">
                  <c:v>-2.9592858399999997</c:v>
                </c:pt>
                <c:pt idx="16">
                  <c:v>-3.4836634070000017</c:v>
                </c:pt>
                <c:pt idx="17">
                  <c:v>1.8453842750000025</c:v>
                </c:pt>
                <c:pt idx="18">
                  <c:v>0.20242856400000164</c:v>
                </c:pt>
                <c:pt idx="19">
                  <c:v>0.89267308700000392</c:v>
                </c:pt>
                <c:pt idx="20">
                  <c:v>3.483357700000056E-2</c:v>
                </c:pt>
                <c:pt idx="21">
                  <c:v>2.3142245675000019</c:v>
                </c:pt>
                <c:pt idx="22">
                  <c:v>-2.2539430949999986</c:v>
                </c:pt>
                <c:pt idx="23">
                  <c:v>-1.3866185999999985</c:v>
                </c:pt>
                <c:pt idx="24">
                  <c:v>13.75825631800001</c:v>
                </c:pt>
                <c:pt idx="25">
                  <c:v>11.686142097000014</c:v>
                </c:pt>
                <c:pt idx="26">
                  <c:v>3.5943390980000096</c:v>
                </c:pt>
                <c:pt idx="27">
                  <c:v>1.3868939389999984</c:v>
                </c:pt>
                <c:pt idx="28">
                  <c:v>2.9269587370000032</c:v>
                </c:pt>
                <c:pt idx="29">
                  <c:v>0.40936340020000017</c:v>
                </c:pt>
                <c:pt idx="30">
                  <c:v>-8.314870799999774E-2</c:v>
                </c:pt>
                <c:pt idx="31">
                  <c:v>-3.7469336129999995</c:v>
                </c:pt>
                <c:pt idx="32">
                  <c:v>-0.19509193999999752</c:v>
                </c:pt>
                <c:pt idx="33">
                  <c:v>-8.6912914599000004</c:v>
                </c:pt>
                <c:pt idx="34">
                  <c:v>-13.236476037999998</c:v>
                </c:pt>
                <c:pt idx="35">
                  <c:v>-13.291104943999997</c:v>
                </c:pt>
                <c:pt idx="36">
                  <c:v>-3.0335248509999957</c:v>
                </c:pt>
                <c:pt idx="37">
                  <c:v>-10.104266185000002</c:v>
                </c:pt>
                <c:pt idx="38">
                  <c:v>-12.832163707000001</c:v>
                </c:pt>
                <c:pt idx="39">
                  <c:v>-10.766335747999999</c:v>
                </c:pt>
                <c:pt idx="40">
                  <c:v>2.1907447340000026</c:v>
                </c:pt>
                <c:pt idx="41">
                  <c:v>-9.2873716271000006</c:v>
                </c:pt>
                <c:pt idx="42">
                  <c:v>-13.642622784</c:v>
                </c:pt>
                <c:pt idx="43">
                  <c:v>-12.069514738999999</c:v>
                </c:pt>
                <c:pt idx="44">
                  <c:v>-3.4836634070000017</c:v>
                </c:pt>
                <c:pt idx="45">
                  <c:v>-9.9924996551999996</c:v>
                </c:pt>
                <c:pt idx="46">
                  <c:v>-9.5065409870000011</c:v>
                </c:pt>
                <c:pt idx="47">
                  <c:v>-8.5397872089999964</c:v>
                </c:pt>
                <c:pt idx="48">
                  <c:v>3.483357700000056E-2</c:v>
                </c:pt>
                <c:pt idx="49">
                  <c:v>-7.6330470875999943</c:v>
                </c:pt>
                <c:pt idx="50">
                  <c:v>-10.714706262000002</c:v>
                </c:pt>
                <c:pt idx="51">
                  <c:v>-9.3552757799999959</c:v>
                </c:pt>
                <c:pt idx="52">
                  <c:v>7.3899196020000044</c:v>
                </c:pt>
                <c:pt idx="53">
                  <c:v>3.3275138730000009</c:v>
                </c:pt>
                <c:pt idx="54">
                  <c:v>-9.6174253519999997</c:v>
                </c:pt>
                <c:pt idx="55">
                  <c:v>-11.955946877999999</c:v>
                </c:pt>
                <c:pt idx="56">
                  <c:v>47.304357589445409</c:v>
                </c:pt>
                <c:pt idx="57">
                  <c:v>44.913926728455372</c:v>
                </c:pt>
                <c:pt idx="58">
                  <c:v>41.376835656750899</c:v>
                </c:pt>
                <c:pt idx="59">
                  <c:v>36.308837077261337</c:v>
                </c:pt>
                <c:pt idx="60">
                  <c:v>36.637997718686691</c:v>
                </c:pt>
                <c:pt idx="61">
                  <c:v>32.222039915775717</c:v>
                </c:pt>
                <c:pt idx="62">
                  <c:v>42.374080107900355</c:v>
                </c:pt>
                <c:pt idx="63">
                  <c:v>42.832903776432396</c:v>
                </c:pt>
                <c:pt idx="64">
                  <c:v>38.338236974335722</c:v>
                </c:pt>
                <c:pt idx="65">
                  <c:v>43.772178420310446</c:v>
                </c:pt>
                <c:pt idx="66">
                  <c:v>39.174442839983008</c:v>
                </c:pt>
                <c:pt idx="67">
                  <c:v>34.876216337484145</c:v>
                </c:pt>
                <c:pt idx="68">
                  <c:v>46.040537325844255</c:v>
                </c:pt>
                <c:pt idx="69">
                  <c:v>41.868317457516284</c:v>
                </c:pt>
                <c:pt idx="70">
                  <c:v>37.069814336250218</c:v>
                </c:pt>
                <c:pt idx="71">
                  <c:v>43.469384595999998</c:v>
                </c:pt>
                <c:pt idx="72">
                  <c:v>41.488180221919599</c:v>
                </c:pt>
                <c:pt idx="73">
                  <c:v>37.068123711775172</c:v>
                </c:pt>
                <c:pt idx="74">
                  <c:v>41.443875984000002</c:v>
                </c:pt>
                <c:pt idx="75">
                  <c:v>32.062563159</c:v>
                </c:pt>
                <c:pt idx="76">
                  <c:v>28.92930844</c:v>
                </c:pt>
                <c:pt idx="77">
                  <c:v>26.196854425000005</c:v>
                </c:pt>
              </c:numCache>
            </c:numRef>
          </c:xVal>
          <c:yVal>
            <c:numRef>
              <c:f>pcts!$U$4:$U$81</c:f>
              <c:numCache>
                <c:formatCode>General</c:formatCode>
                <c:ptCount val="78"/>
                <c:pt idx="12">
                  <c:v>-0.5124561960000007</c:v>
                </c:pt>
                <c:pt idx="13">
                  <c:v>3.126681861899999</c:v>
                </c:pt>
                <c:pt idx="14">
                  <c:v>0.81838203099999851</c:v>
                </c:pt>
                <c:pt idx="15">
                  <c:v>2.4104903429999989</c:v>
                </c:pt>
                <c:pt idx="40">
                  <c:v>-0.51245620000000003</c:v>
                </c:pt>
                <c:pt idx="41">
                  <c:v>3.1266818600000001</c:v>
                </c:pt>
                <c:pt idx="42">
                  <c:v>0.81838202999999998</c:v>
                </c:pt>
                <c:pt idx="43">
                  <c:v>2.41049034</c:v>
                </c:pt>
                <c:pt idx="65">
                  <c:v>4.1908093669658104</c:v>
                </c:pt>
                <c:pt idx="66">
                  <c:v>8.4093115049860572</c:v>
                </c:pt>
                <c:pt idx="67">
                  <c:v>9.8820514979708793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C5D-3A4D-986E-3E71F5207C70}"/>
            </c:ext>
          </c:extLst>
        </c:ser>
        <c:ser>
          <c:idx val="4"/>
          <c:order val="4"/>
          <c:tx>
            <c:v>Staten Island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pcts!$K$4:$K$81</c:f>
              <c:numCache>
                <c:formatCode>General</c:formatCode>
                <c:ptCount val="78"/>
                <c:pt idx="0">
                  <c:v>2.9269587370000032</c:v>
                </c:pt>
                <c:pt idx="1">
                  <c:v>10.396103636499999</c:v>
                </c:pt>
                <c:pt idx="2">
                  <c:v>9.2132821050000047</c:v>
                </c:pt>
                <c:pt idx="3">
                  <c:v>6.6442946119999995</c:v>
                </c:pt>
                <c:pt idx="4">
                  <c:v>-0.19509193999999752</c:v>
                </c:pt>
                <c:pt idx="5">
                  <c:v>-2.7318558306999972</c:v>
                </c:pt>
                <c:pt idx="6">
                  <c:v>-7.2486309319999975</c:v>
                </c:pt>
                <c:pt idx="7">
                  <c:v>-5.8322419349999999</c:v>
                </c:pt>
                <c:pt idx="8">
                  <c:v>-3.0335248509999957</c:v>
                </c:pt>
                <c:pt idx="9">
                  <c:v>-1.3667662169999986</c:v>
                </c:pt>
                <c:pt idx="10">
                  <c:v>-4.2902181280000011</c:v>
                </c:pt>
                <c:pt idx="11">
                  <c:v>-2.3625310299999995</c:v>
                </c:pt>
                <c:pt idx="12">
                  <c:v>2.1907447340000026</c:v>
                </c:pt>
                <c:pt idx="13">
                  <c:v>0.83835710369999816</c:v>
                </c:pt>
                <c:pt idx="14">
                  <c:v>-4.9090532049999993</c:v>
                </c:pt>
                <c:pt idx="15">
                  <c:v>-2.9592858399999997</c:v>
                </c:pt>
                <c:pt idx="16">
                  <c:v>-3.4836634070000017</c:v>
                </c:pt>
                <c:pt idx="17">
                  <c:v>1.8453842750000025</c:v>
                </c:pt>
                <c:pt idx="18">
                  <c:v>0.20242856400000164</c:v>
                </c:pt>
                <c:pt idx="19">
                  <c:v>0.89267308700000392</c:v>
                </c:pt>
                <c:pt idx="20">
                  <c:v>3.483357700000056E-2</c:v>
                </c:pt>
                <c:pt idx="21">
                  <c:v>2.3142245675000019</c:v>
                </c:pt>
                <c:pt idx="22">
                  <c:v>-2.2539430949999986</c:v>
                </c:pt>
                <c:pt idx="23">
                  <c:v>-1.3866185999999985</c:v>
                </c:pt>
                <c:pt idx="24">
                  <c:v>13.75825631800001</c:v>
                </c:pt>
                <c:pt idx="25">
                  <c:v>11.686142097000014</c:v>
                </c:pt>
                <c:pt idx="26">
                  <c:v>3.5943390980000096</c:v>
                </c:pt>
                <c:pt idx="27">
                  <c:v>1.3868939389999984</c:v>
                </c:pt>
                <c:pt idx="28">
                  <c:v>2.9269587370000032</c:v>
                </c:pt>
                <c:pt idx="29">
                  <c:v>0.40936340020000017</c:v>
                </c:pt>
                <c:pt idx="30">
                  <c:v>-8.314870799999774E-2</c:v>
                </c:pt>
                <c:pt idx="31">
                  <c:v>-3.7469336129999995</c:v>
                </c:pt>
                <c:pt idx="32">
                  <c:v>-0.19509193999999752</c:v>
                </c:pt>
                <c:pt idx="33">
                  <c:v>-8.6912914599000004</c:v>
                </c:pt>
                <c:pt idx="34">
                  <c:v>-13.236476037999998</c:v>
                </c:pt>
                <c:pt idx="35">
                  <c:v>-13.291104943999997</c:v>
                </c:pt>
                <c:pt idx="36">
                  <c:v>-3.0335248509999957</c:v>
                </c:pt>
                <c:pt idx="37">
                  <c:v>-10.104266185000002</c:v>
                </c:pt>
                <c:pt idx="38">
                  <c:v>-12.832163707000001</c:v>
                </c:pt>
                <c:pt idx="39">
                  <c:v>-10.766335747999999</c:v>
                </c:pt>
                <c:pt idx="40">
                  <c:v>2.1907447340000026</c:v>
                </c:pt>
                <c:pt idx="41">
                  <c:v>-9.2873716271000006</c:v>
                </c:pt>
                <c:pt idx="42">
                  <c:v>-13.642622784</c:v>
                </c:pt>
                <c:pt idx="43">
                  <c:v>-12.069514738999999</c:v>
                </c:pt>
                <c:pt idx="44">
                  <c:v>-3.4836634070000017</c:v>
                </c:pt>
                <c:pt idx="45">
                  <c:v>-9.9924996551999996</c:v>
                </c:pt>
                <c:pt idx="46">
                  <c:v>-9.5065409870000011</c:v>
                </c:pt>
                <c:pt idx="47">
                  <c:v>-8.5397872089999964</c:v>
                </c:pt>
                <c:pt idx="48">
                  <c:v>3.483357700000056E-2</c:v>
                </c:pt>
                <c:pt idx="49">
                  <c:v>-7.6330470875999943</c:v>
                </c:pt>
                <c:pt idx="50">
                  <c:v>-10.714706262000002</c:v>
                </c:pt>
                <c:pt idx="51">
                  <c:v>-9.3552757799999959</c:v>
                </c:pt>
                <c:pt idx="52">
                  <c:v>7.3899196020000044</c:v>
                </c:pt>
                <c:pt idx="53">
                  <c:v>3.3275138730000009</c:v>
                </c:pt>
                <c:pt idx="54">
                  <c:v>-9.6174253519999997</c:v>
                </c:pt>
                <c:pt idx="55">
                  <c:v>-11.955946877999999</c:v>
                </c:pt>
                <c:pt idx="56">
                  <c:v>47.304357589445409</c:v>
                </c:pt>
                <c:pt idx="57">
                  <c:v>44.913926728455372</c:v>
                </c:pt>
                <c:pt idx="58">
                  <c:v>41.376835656750899</c:v>
                </c:pt>
                <c:pt idx="59">
                  <c:v>36.308837077261337</c:v>
                </c:pt>
                <c:pt idx="60">
                  <c:v>36.637997718686691</c:v>
                </c:pt>
                <c:pt idx="61">
                  <c:v>32.222039915775717</c:v>
                </c:pt>
                <c:pt idx="62">
                  <c:v>42.374080107900355</c:v>
                </c:pt>
                <c:pt idx="63">
                  <c:v>42.832903776432396</c:v>
                </c:pt>
                <c:pt idx="64">
                  <c:v>38.338236974335722</c:v>
                </c:pt>
                <c:pt idx="65">
                  <c:v>43.772178420310446</c:v>
                </c:pt>
                <c:pt idx="66">
                  <c:v>39.174442839983008</c:v>
                </c:pt>
                <c:pt idx="67">
                  <c:v>34.876216337484145</c:v>
                </c:pt>
                <c:pt idx="68">
                  <c:v>46.040537325844255</c:v>
                </c:pt>
                <c:pt idx="69">
                  <c:v>41.868317457516284</c:v>
                </c:pt>
                <c:pt idx="70">
                  <c:v>37.069814336250218</c:v>
                </c:pt>
                <c:pt idx="71">
                  <c:v>43.469384595999998</c:v>
                </c:pt>
                <c:pt idx="72">
                  <c:v>41.488180221919599</c:v>
                </c:pt>
                <c:pt idx="73">
                  <c:v>37.068123711775172</c:v>
                </c:pt>
                <c:pt idx="74">
                  <c:v>41.443875984000002</c:v>
                </c:pt>
                <c:pt idx="75">
                  <c:v>32.062563159</c:v>
                </c:pt>
                <c:pt idx="76">
                  <c:v>28.92930844</c:v>
                </c:pt>
                <c:pt idx="77">
                  <c:v>26.196854425000005</c:v>
                </c:pt>
              </c:numCache>
            </c:numRef>
          </c:xVal>
          <c:yVal>
            <c:numRef>
              <c:f>pcts!$V$4:$V$81</c:f>
              <c:numCache>
                <c:formatCode>General</c:formatCode>
                <c:ptCount val="78"/>
                <c:pt idx="16">
                  <c:v>-2.5467250130000005</c:v>
                </c:pt>
                <c:pt idx="17">
                  <c:v>-0.53958414000000243</c:v>
                </c:pt>
                <c:pt idx="18">
                  <c:v>-3.6152723330000014</c:v>
                </c:pt>
                <c:pt idx="19">
                  <c:v>-2.2796178130000007</c:v>
                </c:pt>
                <c:pt idx="44">
                  <c:v>-2.5467250099999998</c:v>
                </c:pt>
                <c:pt idx="45">
                  <c:v>-0.53958413999999999</c:v>
                </c:pt>
                <c:pt idx="46">
                  <c:v>-3.6152723299999998</c:v>
                </c:pt>
                <c:pt idx="47">
                  <c:v>-2.27961781</c:v>
                </c:pt>
                <c:pt idx="68">
                  <c:v>3.1120627047198504</c:v>
                </c:pt>
                <c:pt idx="69">
                  <c:v>7.9979939167367311</c:v>
                </c:pt>
                <c:pt idx="70">
                  <c:v>8.0800534353748894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7C5D-3A4D-986E-3E71F5207C70}"/>
            </c:ext>
          </c:extLst>
        </c:ser>
        <c:ser>
          <c:idx val="5"/>
          <c:order val="5"/>
          <c:tx>
            <c:v>NYC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pcts!$K$4:$K$81</c:f>
              <c:numCache>
                <c:formatCode>General</c:formatCode>
                <c:ptCount val="78"/>
                <c:pt idx="0">
                  <c:v>2.9269587370000032</c:v>
                </c:pt>
                <c:pt idx="1">
                  <c:v>10.396103636499999</c:v>
                </c:pt>
                <c:pt idx="2">
                  <c:v>9.2132821050000047</c:v>
                </c:pt>
                <c:pt idx="3">
                  <c:v>6.6442946119999995</c:v>
                </c:pt>
                <c:pt idx="4">
                  <c:v>-0.19509193999999752</c:v>
                </c:pt>
                <c:pt idx="5">
                  <c:v>-2.7318558306999972</c:v>
                </c:pt>
                <c:pt idx="6">
                  <c:v>-7.2486309319999975</c:v>
                </c:pt>
                <c:pt idx="7">
                  <c:v>-5.8322419349999999</c:v>
                </c:pt>
                <c:pt idx="8">
                  <c:v>-3.0335248509999957</c:v>
                </c:pt>
                <c:pt idx="9">
                  <c:v>-1.3667662169999986</c:v>
                </c:pt>
                <c:pt idx="10">
                  <c:v>-4.2902181280000011</c:v>
                </c:pt>
                <c:pt idx="11">
                  <c:v>-2.3625310299999995</c:v>
                </c:pt>
                <c:pt idx="12">
                  <c:v>2.1907447340000026</c:v>
                </c:pt>
                <c:pt idx="13">
                  <c:v>0.83835710369999816</c:v>
                </c:pt>
                <c:pt idx="14">
                  <c:v>-4.9090532049999993</c:v>
                </c:pt>
                <c:pt idx="15">
                  <c:v>-2.9592858399999997</c:v>
                </c:pt>
                <c:pt idx="16">
                  <c:v>-3.4836634070000017</c:v>
                </c:pt>
                <c:pt idx="17">
                  <c:v>1.8453842750000025</c:v>
                </c:pt>
                <c:pt idx="18">
                  <c:v>0.20242856400000164</c:v>
                </c:pt>
                <c:pt idx="19">
                  <c:v>0.89267308700000392</c:v>
                </c:pt>
                <c:pt idx="20">
                  <c:v>3.483357700000056E-2</c:v>
                </c:pt>
                <c:pt idx="21">
                  <c:v>2.3142245675000019</c:v>
                </c:pt>
                <c:pt idx="22">
                  <c:v>-2.2539430949999986</c:v>
                </c:pt>
                <c:pt idx="23">
                  <c:v>-1.3866185999999985</c:v>
                </c:pt>
                <c:pt idx="24">
                  <c:v>13.75825631800001</c:v>
                </c:pt>
                <c:pt idx="25">
                  <c:v>11.686142097000014</c:v>
                </c:pt>
                <c:pt idx="26">
                  <c:v>3.5943390980000096</c:v>
                </c:pt>
                <c:pt idx="27">
                  <c:v>1.3868939389999984</c:v>
                </c:pt>
                <c:pt idx="28">
                  <c:v>2.9269587370000032</c:v>
                </c:pt>
                <c:pt idx="29">
                  <c:v>0.40936340020000017</c:v>
                </c:pt>
                <c:pt idx="30">
                  <c:v>-8.314870799999774E-2</c:v>
                </c:pt>
                <c:pt idx="31">
                  <c:v>-3.7469336129999995</c:v>
                </c:pt>
                <c:pt idx="32">
                  <c:v>-0.19509193999999752</c:v>
                </c:pt>
                <c:pt idx="33">
                  <c:v>-8.6912914599000004</c:v>
                </c:pt>
                <c:pt idx="34">
                  <c:v>-13.236476037999998</c:v>
                </c:pt>
                <c:pt idx="35">
                  <c:v>-13.291104943999997</c:v>
                </c:pt>
                <c:pt idx="36">
                  <c:v>-3.0335248509999957</c:v>
                </c:pt>
                <c:pt idx="37">
                  <c:v>-10.104266185000002</c:v>
                </c:pt>
                <c:pt idx="38">
                  <c:v>-12.832163707000001</c:v>
                </c:pt>
                <c:pt idx="39">
                  <c:v>-10.766335747999999</c:v>
                </c:pt>
                <c:pt idx="40">
                  <c:v>2.1907447340000026</c:v>
                </c:pt>
                <c:pt idx="41">
                  <c:v>-9.2873716271000006</c:v>
                </c:pt>
                <c:pt idx="42">
                  <c:v>-13.642622784</c:v>
                </c:pt>
                <c:pt idx="43">
                  <c:v>-12.069514738999999</c:v>
                </c:pt>
                <c:pt idx="44">
                  <c:v>-3.4836634070000017</c:v>
                </c:pt>
                <c:pt idx="45">
                  <c:v>-9.9924996551999996</c:v>
                </c:pt>
                <c:pt idx="46">
                  <c:v>-9.5065409870000011</c:v>
                </c:pt>
                <c:pt idx="47">
                  <c:v>-8.5397872089999964</c:v>
                </c:pt>
                <c:pt idx="48">
                  <c:v>3.483357700000056E-2</c:v>
                </c:pt>
                <c:pt idx="49">
                  <c:v>-7.6330470875999943</c:v>
                </c:pt>
                <c:pt idx="50">
                  <c:v>-10.714706262000002</c:v>
                </c:pt>
                <c:pt idx="51">
                  <c:v>-9.3552757799999959</c:v>
                </c:pt>
                <c:pt idx="52">
                  <c:v>7.3899196020000044</c:v>
                </c:pt>
                <c:pt idx="53">
                  <c:v>3.3275138730000009</c:v>
                </c:pt>
                <c:pt idx="54">
                  <c:v>-9.6174253519999997</c:v>
                </c:pt>
                <c:pt idx="55">
                  <c:v>-11.955946877999999</c:v>
                </c:pt>
                <c:pt idx="56">
                  <c:v>47.304357589445409</c:v>
                </c:pt>
                <c:pt idx="57">
                  <c:v>44.913926728455372</c:v>
                </c:pt>
                <c:pt idx="58">
                  <c:v>41.376835656750899</c:v>
                </c:pt>
                <c:pt idx="59">
                  <c:v>36.308837077261337</c:v>
                </c:pt>
                <c:pt idx="60">
                  <c:v>36.637997718686691</c:v>
                </c:pt>
                <c:pt idx="61">
                  <c:v>32.222039915775717</c:v>
                </c:pt>
                <c:pt idx="62">
                  <c:v>42.374080107900355</c:v>
                </c:pt>
                <c:pt idx="63">
                  <c:v>42.832903776432396</c:v>
                </c:pt>
                <c:pt idx="64">
                  <c:v>38.338236974335722</c:v>
                </c:pt>
                <c:pt idx="65">
                  <c:v>43.772178420310446</c:v>
                </c:pt>
                <c:pt idx="66">
                  <c:v>39.174442839983008</c:v>
                </c:pt>
                <c:pt idx="67">
                  <c:v>34.876216337484145</c:v>
                </c:pt>
                <c:pt idx="68">
                  <c:v>46.040537325844255</c:v>
                </c:pt>
                <c:pt idx="69">
                  <c:v>41.868317457516284</c:v>
                </c:pt>
                <c:pt idx="70">
                  <c:v>37.069814336250218</c:v>
                </c:pt>
                <c:pt idx="71">
                  <c:v>43.469384595999998</c:v>
                </c:pt>
                <c:pt idx="72">
                  <c:v>41.488180221919599</c:v>
                </c:pt>
                <c:pt idx="73">
                  <c:v>37.068123711775172</c:v>
                </c:pt>
                <c:pt idx="74">
                  <c:v>41.443875984000002</c:v>
                </c:pt>
                <c:pt idx="75">
                  <c:v>32.062563159</c:v>
                </c:pt>
                <c:pt idx="76">
                  <c:v>28.92930844</c:v>
                </c:pt>
                <c:pt idx="77">
                  <c:v>26.196854425000005</c:v>
                </c:pt>
              </c:numCache>
            </c:numRef>
          </c:xVal>
          <c:yVal>
            <c:numRef>
              <c:f>pcts!$W$4:$W$81</c:f>
              <c:numCache>
                <c:formatCode>General</c:formatCode>
                <c:ptCount val="78"/>
                <c:pt idx="20">
                  <c:v>1.7322086190000006</c:v>
                </c:pt>
                <c:pt idx="21">
                  <c:v>5.0991984062000011</c:v>
                </c:pt>
                <c:pt idx="22">
                  <c:v>3.9656882039999992</c:v>
                </c:pt>
                <c:pt idx="23">
                  <c:v>5.5403298299999983</c:v>
                </c:pt>
                <c:pt idx="48">
                  <c:v>1.73220862</c:v>
                </c:pt>
                <c:pt idx="49">
                  <c:v>5.0991984099999996</c:v>
                </c:pt>
                <c:pt idx="50">
                  <c:v>3.9656882000000002</c:v>
                </c:pt>
                <c:pt idx="51">
                  <c:v>5.5403298300000001</c:v>
                </c:pt>
                <c:pt idx="71">
                  <c:v>4.1442478348999989</c:v>
                </c:pt>
                <c:pt idx="72">
                  <c:v>8.3540021159925342</c:v>
                </c:pt>
                <c:pt idx="73">
                  <c:v>9.3140515942768332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7C5D-3A4D-986E-3E71F5207C70}"/>
            </c:ext>
          </c:extLst>
        </c:ser>
        <c:ser>
          <c:idx val="6"/>
          <c:order val="6"/>
          <c:tx>
            <c:v>EPA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pcts!$K$4:$K$81</c:f>
              <c:numCache>
                <c:formatCode>General</c:formatCode>
                <c:ptCount val="78"/>
                <c:pt idx="0">
                  <c:v>2.9269587370000032</c:v>
                </c:pt>
                <c:pt idx="1">
                  <c:v>10.396103636499999</c:v>
                </c:pt>
                <c:pt idx="2">
                  <c:v>9.2132821050000047</c:v>
                </c:pt>
                <c:pt idx="3">
                  <c:v>6.6442946119999995</c:v>
                </c:pt>
                <c:pt idx="4">
                  <c:v>-0.19509193999999752</c:v>
                </c:pt>
                <c:pt idx="5">
                  <c:v>-2.7318558306999972</c:v>
                </c:pt>
                <c:pt idx="6">
                  <c:v>-7.2486309319999975</c:v>
                </c:pt>
                <c:pt idx="7">
                  <c:v>-5.8322419349999999</c:v>
                </c:pt>
                <c:pt idx="8">
                  <c:v>-3.0335248509999957</c:v>
                </c:pt>
                <c:pt idx="9">
                  <c:v>-1.3667662169999986</c:v>
                </c:pt>
                <c:pt idx="10">
                  <c:v>-4.2902181280000011</c:v>
                </c:pt>
                <c:pt idx="11">
                  <c:v>-2.3625310299999995</c:v>
                </c:pt>
                <c:pt idx="12">
                  <c:v>2.1907447340000026</c:v>
                </c:pt>
                <c:pt idx="13">
                  <c:v>0.83835710369999816</c:v>
                </c:pt>
                <c:pt idx="14">
                  <c:v>-4.9090532049999993</c:v>
                </c:pt>
                <c:pt idx="15">
                  <c:v>-2.9592858399999997</c:v>
                </c:pt>
                <c:pt idx="16">
                  <c:v>-3.4836634070000017</c:v>
                </c:pt>
                <c:pt idx="17">
                  <c:v>1.8453842750000025</c:v>
                </c:pt>
                <c:pt idx="18">
                  <c:v>0.20242856400000164</c:v>
                </c:pt>
                <c:pt idx="19">
                  <c:v>0.89267308700000392</c:v>
                </c:pt>
                <c:pt idx="20">
                  <c:v>3.483357700000056E-2</c:v>
                </c:pt>
                <c:pt idx="21">
                  <c:v>2.3142245675000019</c:v>
                </c:pt>
                <c:pt idx="22">
                  <c:v>-2.2539430949999986</c:v>
                </c:pt>
                <c:pt idx="23">
                  <c:v>-1.3866185999999985</c:v>
                </c:pt>
                <c:pt idx="24">
                  <c:v>13.75825631800001</c:v>
                </c:pt>
                <c:pt idx="25">
                  <c:v>11.686142097000014</c:v>
                </c:pt>
                <c:pt idx="26">
                  <c:v>3.5943390980000096</c:v>
                </c:pt>
                <c:pt idx="27">
                  <c:v>1.3868939389999984</c:v>
                </c:pt>
                <c:pt idx="28">
                  <c:v>2.9269587370000032</c:v>
                </c:pt>
                <c:pt idx="29">
                  <c:v>0.40936340020000017</c:v>
                </c:pt>
                <c:pt idx="30">
                  <c:v>-8.314870799999774E-2</c:v>
                </c:pt>
                <c:pt idx="31">
                  <c:v>-3.7469336129999995</c:v>
                </c:pt>
                <c:pt idx="32">
                  <c:v>-0.19509193999999752</c:v>
                </c:pt>
                <c:pt idx="33">
                  <c:v>-8.6912914599000004</c:v>
                </c:pt>
                <c:pt idx="34">
                  <c:v>-13.236476037999998</c:v>
                </c:pt>
                <c:pt idx="35">
                  <c:v>-13.291104943999997</c:v>
                </c:pt>
                <c:pt idx="36">
                  <c:v>-3.0335248509999957</c:v>
                </c:pt>
                <c:pt idx="37">
                  <c:v>-10.104266185000002</c:v>
                </c:pt>
                <c:pt idx="38">
                  <c:v>-12.832163707000001</c:v>
                </c:pt>
                <c:pt idx="39">
                  <c:v>-10.766335747999999</c:v>
                </c:pt>
                <c:pt idx="40">
                  <c:v>2.1907447340000026</c:v>
                </c:pt>
                <c:pt idx="41">
                  <c:v>-9.2873716271000006</c:v>
                </c:pt>
                <c:pt idx="42">
                  <c:v>-13.642622784</c:v>
                </c:pt>
                <c:pt idx="43">
                  <c:v>-12.069514738999999</c:v>
                </c:pt>
                <c:pt idx="44">
                  <c:v>-3.4836634070000017</c:v>
                </c:pt>
                <c:pt idx="45">
                  <c:v>-9.9924996551999996</c:v>
                </c:pt>
                <c:pt idx="46">
                  <c:v>-9.5065409870000011</c:v>
                </c:pt>
                <c:pt idx="47">
                  <c:v>-8.5397872089999964</c:v>
                </c:pt>
                <c:pt idx="48">
                  <c:v>3.483357700000056E-2</c:v>
                </c:pt>
                <c:pt idx="49">
                  <c:v>-7.6330470875999943</c:v>
                </c:pt>
                <c:pt idx="50">
                  <c:v>-10.714706262000002</c:v>
                </c:pt>
                <c:pt idx="51">
                  <c:v>-9.3552757799999959</c:v>
                </c:pt>
                <c:pt idx="52">
                  <c:v>7.3899196020000044</c:v>
                </c:pt>
                <c:pt idx="53">
                  <c:v>3.3275138730000009</c:v>
                </c:pt>
                <c:pt idx="54">
                  <c:v>-9.6174253519999997</c:v>
                </c:pt>
                <c:pt idx="55">
                  <c:v>-11.955946877999999</c:v>
                </c:pt>
                <c:pt idx="56">
                  <c:v>47.304357589445409</c:v>
                </c:pt>
                <c:pt idx="57">
                  <c:v>44.913926728455372</c:v>
                </c:pt>
                <c:pt idx="58">
                  <c:v>41.376835656750899</c:v>
                </c:pt>
                <c:pt idx="59">
                  <c:v>36.308837077261337</c:v>
                </c:pt>
                <c:pt idx="60">
                  <c:v>36.637997718686691</c:v>
                </c:pt>
                <c:pt idx="61">
                  <c:v>32.222039915775717</c:v>
                </c:pt>
                <c:pt idx="62">
                  <c:v>42.374080107900355</c:v>
                </c:pt>
                <c:pt idx="63">
                  <c:v>42.832903776432396</c:v>
                </c:pt>
                <c:pt idx="64">
                  <c:v>38.338236974335722</c:v>
                </c:pt>
                <c:pt idx="65">
                  <c:v>43.772178420310446</c:v>
                </c:pt>
                <c:pt idx="66">
                  <c:v>39.174442839983008</c:v>
                </c:pt>
                <c:pt idx="67">
                  <c:v>34.876216337484145</c:v>
                </c:pt>
                <c:pt idx="68">
                  <c:v>46.040537325844255</c:v>
                </c:pt>
                <c:pt idx="69">
                  <c:v>41.868317457516284</c:v>
                </c:pt>
                <c:pt idx="70">
                  <c:v>37.069814336250218</c:v>
                </c:pt>
                <c:pt idx="71">
                  <c:v>43.469384595999998</c:v>
                </c:pt>
                <c:pt idx="72">
                  <c:v>41.488180221919599</c:v>
                </c:pt>
                <c:pt idx="73">
                  <c:v>37.068123711775172</c:v>
                </c:pt>
                <c:pt idx="74">
                  <c:v>41.443875984000002</c:v>
                </c:pt>
                <c:pt idx="75">
                  <c:v>32.062563159</c:v>
                </c:pt>
                <c:pt idx="76">
                  <c:v>28.92930844</c:v>
                </c:pt>
                <c:pt idx="77">
                  <c:v>26.196854425000005</c:v>
                </c:pt>
              </c:numCache>
            </c:numRef>
          </c:xVal>
          <c:yVal>
            <c:numRef>
              <c:f>pcts!$X$4:$X$81</c:f>
              <c:numCache>
                <c:formatCode>General</c:formatCode>
                <c:ptCount val="78"/>
                <c:pt idx="24">
                  <c:v>-9.0978038540000004</c:v>
                </c:pt>
                <c:pt idx="25">
                  <c:v>-3.7980640340000003</c:v>
                </c:pt>
                <c:pt idx="26">
                  <c:v>-3.1720882910000014</c:v>
                </c:pt>
                <c:pt idx="27">
                  <c:v>-2.598454158</c:v>
                </c:pt>
                <c:pt idx="52">
                  <c:v>-9.09780385</c:v>
                </c:pt>
                <c:pt idx="53">
                  <c:v>-3.7980640299999999</c:v>
                </c:pt>
                <c:pt idx="54">
                  <c:v>-3.17208829</c:v>
                </c:pt>
                <c:pt idx="55">
                  <c:v>-2.5984541600000002</c:v>
                </c:pt>
                <c:pt idx="74">
                  <c:v>-12.019651916000001</c:v>
                </c:pt>
                <c:pt idx="75">
                  <c:v>-22.212794817000002</c:v>
                </c:pt>
                <c:pt idx="76">
                  <c:v>-19.704407818</c:v>
                </c:pt>
                <c:pt idx="77">
                  <c:v>-21.618885636999998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7C5D-3A4D-986E-3E71F5207C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6628240"/>
        <c:axId val="436630200"/>
      </c:scatterChart>
      <c:valAx>
        <c:axId val="436628240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630200"/>
        <c:crosses val="autoZero"/>
        <c:crossBetween val="midCat"/>
      </c:valAx>
      <c:valAx>
        <c:axId val="436630200"/>
        <c:scaling>
          <c:orientation val="minMax"/>
          <c:max val="20"/>
          <c:min val="-3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628240"/>
        <c:crosses val="autoZero"/>
        <c:crossBetween val="midCat"/>
        <c:majorUnit val="10"/>
        <c:min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1990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'comp rates'!$L$4:$L$54</c:f>
              <c:numCache>
                <c:formatCode>General</c:formatCode>
                <c:ptCount val="51"/>
                <c:pt idx="0">
                  <c:v>-91.547696559938174</c:v>
                </c:pt>
                <c:pt idx="1">
                  <c:v>-83.726770143736815</c:v>
                </c:pt>
                <c:pt idx="2">
                  <c:v>-75.617972859924834</c:v>
                </c:pt>
                <c:pt idx="3">
                  <c:v>-73.501413006835136</c:v>
                </c:pt>
                <c:pt idx="4">
                  <c:v>-146.63908048606515</c:v>
                </c:pt>
                <c:pt idx="5">
                  <c:v>-158.14258668598268</c:v>
                </c:pt>
                <c:pt idx="6">
                  <c:v>-164.22676863695222</c:v>
                </c:pt>
                <c:pt idx="7">
                  <c:v>-171.34719562016517</c:v>
                </c:pt>
                <c:pt idx="8">
                  <c:v>-50.483380468924665</c:v>
                </c:pt>
                <c:pt idx="9">
                  <c:v>-76.604938173984607</c:v>
                </c:pt>
                <c:pt idx="10">
                  <c:v>-91.796736761113635</c:v>
                </c:pt>
                <c:pt idx="11">
                  <c:v>-81.097804153275575</c:v>
                </c:pt>
                <c:pt idx="12">
                  <c:v>-82.880816678259222</c:v>
                </c:pt>
                <c:pt idx="13">
                  <c:v>-91.547696559938174</c:v>
                </c:pt>
                <c:pt idx="14">
                  <c:v>-76.810041396352361</c:v>
                </c:pt>
                <c:pt idx="15">
                  <c:v>-66.668769489999988</c:v>
                </c:pt>
                <c:pt idx="16">
                  <c:v>-61.964344381064862</c:v>
                </c:pt>
                <c:pt idx="17">
                  <c:v>-136.03142844999999</c:v>
                </c:pt>
                <c:pt idx="18">
                  <c:v>-120.23781055681816</c:v>
                </c:pt>
                <c:pt idx="19">
                  <c:v>-125.77808765681817</c:v>
                </c:pt>
                <c:pt idx="20">
                  <c:v>-128.98959642727272</c:v>
                </c:pt>
                <c:pt idx="21">
                  <c:v>-222.74558099476224</c:v>
                </c:pt>
                <c:pt idx="22">
                  <c:v>-65.727161608481993</c:v>
                </c:pt>
                <c:pt idx="23">
                  <c:v>-47.093175813443878</c:v>
                </c:pt>
                <c:pt idx="24">
                  <c:v>-44.917552176999621</c:v>
                </c:pt>
                <c:pt idx="25">
                  <c:v>-47.190755159082833</c:v>
                </c:pt>
                <c:pt idx="26">
                  <c:v>-58.439428051557869</c:v>
                </c:pt>
                <c:pt idx="27">
                  <c:v>-45.843636480181516</c:v>
                </c:pt>
                <c:pt idx="28">
                  <c:v>-38.157269037423482</c:v>
                </c:pt>
                <c:pt idx="29">
                  <c:v>-35.517760876956316</c:v>
                </c:pt>
                <c:pt idx="30">
                  <c:v>-107.66035153602175</c:v>
                </c:pt>
                <c:pt idx="31">
                  <c:v>-101.15509707852937</c:v>
                </c:pt>
                <c:pt idx="32">
                  <c:v>-73.754369324192083</c:v>
                </c:pt>
                <c:pt idx="33">
                  <c:v>-110.50804284923207</c:v>
                </c:pt>
                <c:pt idx="34">
                  <c:v>-85.294050188085535</c:v>
                </c:pt>
                <c:pt idx="35">
                  <c:v>-73.812501946338273</c:v>
                </c:pt>
                <c:pt idx="36">
                  <c:v>-72.81799750669613</c:v>
                </c:pt>
                <c:pt idx="37">
                  <c:v>-7.3430168643227303</c:v>
                </c:pt>
                <c:pt idx="38">
                  <c:v>-8.8915597658949004</c:v>
                </c:pt>
                <c:pt idx="39">
                  <c:v>-10.884086389483992</c:v>
                </c:pt>
                <c:pt idx="40">
                  <c:v>-12.649743266793942</c:v>
                </c:pt>
                <c:pt idx="41">
                  <c:v>-35.003323522114002</c:v>
                </c:pt>
                <c:pt idx="42">
                  <c:v>-38.448756672379837</c:v>
                </c:pt>
                <c:pt idx="43">
                  <c:v>-42.294201247523816</c:v>
                </c:pt>
                <c:pt idx="44">
                  <c:v>-12.34676787469704</c:v>
                </c:pt>
                <c:pt idx="45">
                  <c:v>-17.112072494974406</c:v>
                </c:pt>
                <c:pt idx="46">
                  <c:v>-8.5937081182774815</c:v>
                </c:pt>
                <c:pt idx="47">
                  <c:v>-2.4937595343577104</c:v>
                </c:pt>
                <c:pt idx="48">
                  <c:v>-6.5026865730280932</c:v>
                </c:pt>
                <c:pt idx="49">
                  <c:v>-7.2853022069373132</c:v>
                </c:pt>
                <c:pt idx="50">
                  <c:v>-10.137436572853638</c:v>
                </c:pt>
              </c:numCache>
            </c:numRef>
          </c:xVal>
          <c:yVal>
            <c:numRef>
              <c:f>'comp rates'!$AD$4:$AD$54</c:f>
              <c:numCache>
                <c:formatCode>General</c:formatCode>
                <c:ptCount val="51"/>
                <c:pt idx="0">
                  <c:v>80.708381605131763</c:v>
                </c:pt>
                <c:pt idx="4">
                  <c:v>39.031818290475691</c:v>
                </c:pt>
                <c:pt idx="13">
                  <c:v>80.708381605131763</c:v>
                </c:pt>
                <c:pt idx="17">
                  <c:v>43.779541495000004</c:v>
                </c:pt>
                <c:pt idx="22">
                  <c:v>19.918646984926941</c:v>
                </c:pt>
                <c:pt idx="23">
                  <c:v>34.878162395302283</c:v>
                </c:pt>
                <c:pt idx="24">
                  <c:v>36.380915531424804</c:v>
                </c:pt>
                <c:pt idx="30">
                  <c:v>81.394988524986559</c:v>
                </c:pt>
                <c:pt idx="31">
                  <c:v>33.645733729239055</c:v>
                </c:pt>
                <c:pt idx="40">
                  <c:v>-2.8788524177898749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83C-814C-9DCC-AF196997DE4E}"/>
            </c:ext>
          </c:extLst>
        </c:ser>
        <c:ser>
          <c:idx val="1"/>
          <c:order val="1"/>
          <c:tx>
            <c:v>2004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'comp rates'!$L$4:$L$54</c:f>
              <c:numCache>
                <c:formatCode>General</c:formatCode>
                <c:ptCount val="51"/>
                <c:pt idx="0">
                  <c:v>-91.547696559938174</c:v>
                </c:pt>
                <c:pt idx="1">
                  <c:v>-83.726770143736815</c:v>
                </c:pt>
                <c:pt idx="2">
                  <c:v>-75.617972859924834</c:v>
                </c:pt>
                <c:pt idx="3">
                  <c:v>-73.501413006835136</c:v>
                </c:pt>
                <c:pt idx="4">
                  <c:v>-146.63908048606515</c:v>
                </c:pt>
                <c:pt idx="5">
                  <c:v>-158.14258668598268</c:v>
                </c:pt>
                <c:pt idx="6">
                  <c:v>-164.22676863695222</c:v>
                </c:pt>
                <c:pt idx="7">
                  <c:v>-171.34719562016517</c:v>
                </c:pt>
                <c:pt idx="8">
                  <c:v>-50.483380468924665</c:v>
                </c:pt>
                <c:pt idx="9">
                  <c:v>-76.604938173984607</c:v>
                </c:pt>
                <c:pt idx="10">
                  <c:v>-91.796736761113635</c:v>
                </c:pt>
                <c:pt idx="11">
                  <c:v>-81.097804153275575</c:v>
                </c:pt>
                <c:pt idx="12">
                  <c:v>-82.880816678259222</c:v>
                </c:pt>
                <c:pt idx="13">
                  <c:v>-91.547696559938174</c:v>
                </c:pt>
                <c:pt idx="14">
                  <c:v>-76.810041396352361</c:v>
                </c:pt>
                <c:pt idx="15">
                  <c:v>-66.668769489999988</c:v>
                </c:pt>
                <c:pt idx="16">
                  <c:v>-61.964344381064862</c:v>
                </c:pt>
                <c:pt idx="17">
                  <c:v>-136.03142844999999</c:v>
                </c:pt>
                <c:pt idx="18">
                  <c:v>-120.23781055681816</c:v>
                </c:pt>
                <c:pt idx="19">
                  <c:v>-125.77808765681817</c:v>
                </c:pt>
                <c:pt idx="20">
                  <c:v>-128.98959642727272</c:v>
                </c:pt>
                <c:pt idx="21">
                  <c:v>-222.74558099476224</c:v>
                </c:pt>
                <c:pt idx="22">
                  <c:v>-65.727161608481993</c:v>
                </c:pt>
                <c:pt idx="23">
                  <c:v>-47.093175813443878</c:v>
                </c:pt>
                <c:pt idx="24">
                  <c:v>-44.917552176999621</c:v>
                </c:pt>
                <c:pt idx="25">
                  <c:v>-47.190755159082833</c:v>
                </c:pt>
                <c:pt idx="26">
                  <c:v>-58.439428051557869</c:v>
                </c:pt>
                <c:pt idx="27">
                  <c:v>-45.843636480181516</c:v>
                </c:pt>
                <c:pt idx="28">
                  <c:v>-38.157269037423482</c:v>
                </c:pt>
                <c:pt idx="29">
                  <c:v>-35.517760876956316</c:v>
                </c:pt>
                <c:pt idx="30">
                  <c:v>-107.66035153602175</c:v>
                </c:pt>
                <c:pt idx="31">
                  <c:v>-101.15509707852937</c:v>
                </c:pt>
                <c:pt idx="32">
                  <c:v>-73.754369324192083</c:v>
                </c:pt>
                <c:pt idx="33">
                  <c:v>-110.50804284923207</c:v>
                </c:pt>
                <c:pt idx="34">
                  <c:v>-85.294050188085535</c:v>
                </c:pt>
                <c:pt idx="35">
                  <c:v>-73.812501946338273</c:v>
                </c:pt>
                <c:pt idx="36">
                  <c:v>-72.81799750669613</c:v>
                </c:pt>
                <c:pt idx="37">
                  <c:v>-7.3430168643227303</c:v>
                </c:pt>
                <c:pt idx="38">
                  <c:v>-8.8915597658949004</c:v>
                </c:pt>
                <c:pt idx="39">
                  <c:v>-10.884086389483992</c:v>
                </c:pt>
                <c:pt idx="40">
                  <c:v>-12.649743266793942</c:v>
                </c:pt>
                <c:pt idx="41">
                  <c:v>-35.003323522114002</c:v>
                </c:pt>
                <c:pt idx="42">
                  <c:v>-38.448756672379837</c:v>
                </c:pt>
                <c:pt idx="43">
                  <c:v>-42.294201247523816</c:v>
                </c:pt>
                <c:pt idx="44">
                  <c:v>-12.34676787469704</c:v>
                </c:pt>
                <c:pt idx="45">
                  <c:v>-17.112072494974406</c:v>
                </c:pt>
                <c:pt idx="46">
                  <c:v>-8.5937081182774815</c:v>
                </c:pt>
                <c:pt idx="47">
                  <c:v>-2.4937595343577104</c:v>
                </c:pt>
                <c:pt idx="48">
                  <c:v>-6.5026865730280932</c:v>
                </c:pt>
                <c:pt idx="49">
                  <c:v>-7.2853022069373132</c:v>
                </c:pt>
                <c:pt idx="50">
                  <c:v>-10.137436572853638</c:v>
                </c:pt>
              </c:numCache>
            </c:numRef>
          </c:xVal>
          <c:yVal>
            <c:numRef>
              <c:f>'comp rates'!$AE$4:$AE$54</c:f>
              <c:numCache>
                <c:formatCode>General</c:formatCode>
                <c:ptCount val="51"/>
                <c:pt idx="1">
                  <c:v>68.352943773326032</c:v>
                </c:pt>
                <c:pt idx="5">
                  <c:v>76.111127138984898</c:v>
                </c:pt>
                <c:pt idx="14">
                  <c:v>68.545180033961373</c:v>
                </c:pt>
                <c:pt idx="18">
                  <c:v>84.450804093636364</c:v>
                </c:pt>
                <c:pt idx="21">
                  <c:v>178.45760999760938</c:v>
                </c:pt>
                <c:pt idx="25">
                  <c:v>42.470949534417656</c:v>
                </c:pt>
                <c:pt idx="26">
                  <c:v>56.407116505217289</c:v>
                </c:pt>
                <c:pt idx="27">
                  <c:v>44.09500379140659</c:v>
                </c:pt>
                <c:pt idx="32">
                  <c:v>72.152520413321213</c:v>
                </c:pt>
                <c:pt idx="37">
                  <c:v>3.5045047747601865</c:v>
                </c:pt>
                <c:pt idx="41">
                  <c:v>-12.211271095046923</c:v>
                </c:pt>
                <c:pt idx="46">
                  <c:v>4.272504886205108</c:v>
                </c:pt>
                <c:pt idx="47">
                  <c:v>1.7072595589367996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83C-814C-9DCC-AF196997DE4E}"/>
            </c:ext>
          </c:extLst>
        </c:ser>
        <c:ser>
          <c:idx val="2"/>
          <c:order val="2"/>
          <c:tx>
            <c:v>2013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'comp rates'!$L$4:$L$54</c:f>
              <c:numCache>
                <c:formatCode>General</c:formatCode>
                <c:ptCount val="51"/>
                <c:pt idx="0">
                  <c:v>-91.547696559938174</c:v>
                </c:pt>
                <c:pt idx="1">
                  <c:v>-83.726770143736815</c:v>
                </c:pt>
                <c:pt idx="2">
                  <c:v>-75.617972859924834</c:v>
                </c:pt>
                <c:pt idx="3">
                  <c:v>-73.501413006835136</c:v>
                </c:pt>
                <c:pt idx="4">
                  <c:v>-146.63908048606515</c:v>
                </c:pt>
                <c:pt idx="5">
                  <c:v>-158.14258668598268</c:v>
                </c:pt>
                <c:pt idx="6">
                  <c:v>-164.22676863695222</c:v>
                </c:pt>
                <c:pt idx="7">
                  <c:v>-171.34719562016517</c:v>
                </c:pt>
                <c:pt idx="8">
                  <c:v>-50.483380468924665</c:v>
                </c:pt>
                <c:pt idx="9">
                  <c:v>-76.604938173984607</c:v>
                </c:pt>
                <c:pt idx="10">
                  <c:v>-91.796736761113635</c:v>
                </c:pt>
                <c:pt idx="11">
                  <c:v>-81.097804153275575</c:v>
                </c:pt>
                <c:pt idx="12">
                  <c:v>-82.880816678259222</c:v>
                </c:pt>
                <c:pt idx="13">
                  <c:v>-91.547696559938174</c:v>
                </c:pt>
                <c:pt idx="14">
                  <c:v>-76.810041396352361</c:v>
                </c:pt>
                <c:pt idx="15">
                  <c:v>-66.668769489999988</c:v>
                </c:pt>
                <c:pt idx="16">
                  <c:v>-61.964344381064862</c:v>
                </c:pt>
                <c:pt idx="17">
                  <c:v>-136.03142844999999</c:v>
                </c:pt>
                <c:pt idx="18">
                  <c:v>-120.23781055681816</c:v>
                </c:pt>
                <c:pt idx="19">
                  <c:v>-125.77808765681817</c:v>
                </c:pt>
                <c:pt idx="20">
                  <c:v>-128.98959642727272</c:v>
                </c:pt>
                <c:pt idx="21">
                  <c:v>-222.74558099476224</c:v>
                </c:pt>
                <c:pt idx="22">
                  <c:v>-65.727161608481993</c:v>
                </c:pt>
                <c:pt idx="23">
                  <c:v>-47.093175813443878</c:v>
                </c:pt>
                <c:pt idx="24">
                  <c:v>-44.917552176999621</c:v>
                </c:pt>
                <c:pt idx="25">
                  <c:v>-47.190755159082833</c:v>
                </c:pt>
                <c:pt idx="26">
                  <c:v>-58.439428051557869</c:v>
                </c:pt>
                <c:pt idx="27">
                  <c:v>-45.843636480181516</c:v>
                </c:pt>
                <c:pt idx="28">
                  <c:v>-38.157269037423482</c:v>
                </c:pt>
                <c:pt idx="29">
                  <c:v>-35.517760876956316</c:v>
                </c:pt>
                <c:pt idx="30">
                  <c:v>-107.66035153602175</c:v>
                </c:pt>
                <c:pt idx="31">
                  <c:v>-101.15509707852937</c:v>
                </c:pt>
                <c:pt idx="32">
                  <c:v>-73.754369324192083</c:v>
                </c:pt>
                <c:pt idx="33">
                  <c:v>-110.50804284923207</c:v>
                </c:pt>
                <c:pt idx="34">
                  <c:v>-85.294050188085535</c:v>
                </c:pt>
                <c:pt idx="35">
                  <c:v>-73.812501946338273</c:v>
                </c:pt>
                <c:pt idx="36">
                  <c:v>-72.81799750669613</c:v>
                </c:pt>
                <c:pt idx="37">
                  <c:v>-7.3430168643227303</c:v>
                </c:pt>
                <c:pt idx="38">
                  <c:v>-8.8915597658949004</c:v>
                </c:pt>
                <c:pt idx="39">
                  <c:v>-10.884086389483992</c:v>
                </c:pt>
                <c:pt idx="40">
                  <c:v>-12.649743266793942</c:v>
                </c:pt>
                <c:pt idx="41">
                  <c:v>-35.003323522114002</c:v>
                </c:pt>
                <c:pt idx="42">
                  <c:v>-38.448756672379837</c:v>
                </c:pt>
                <c:pt idx="43">
                  <c:v>-42.294201247523816</c:v>
                </c:pt>
                <c:pt idx="44">
                  <c:v>-12.34676787469704</c:v>
                </c:pt>
                <c:pt idx="45">
                  <c:v>-17.112072494974406</c:v>
                </c:pt>
                <c:pt idx="46">
                  <c:v>-8.5937081182774815</c:v>
                </c:pt>
                <c:pt idx="47">
                  <c:v>-2.4937595343577104</c:v>
                </c:pt>
                <c:pt idx="48">
                  <c:v>-6.5026865730280932</c:v>
                </c:pt>
                <c:pt idx="49">
                  <c:v>-7.2853022069373132</c:v>
                </c:pt>
                <c:pt idx="50">
                  <c:v>-10.137436572853638</c:v>
                </c:pt>
              </c:numCache>
            </c:numRef>
          </c:xVal>
          <c:yVal>
            <c:numRef>
              <c:f>'comp rates'!$AF$4:$AF$54</c:f>
              <c:numCache>
                <c:formatCode>General</c:formatCode>
                <c:ptCount val="51"/>
                <c:pt idx="2">
                  <c:v>61.44320397225804</c:v>
                </c:pt>
                <c:pt idx="6">
                  <c:v>87.120208753995286</c:v>
                </c:pt>
                <c:pt idx="8">
                  <c:v>39.889471039107349</c:v>
                </c:pt>
                <c:pt idx="9">
                  <c:v>74.344638050353865</c:v>
                </c:pt>
                <c:pt idx="10">
                  <c:v>73.308094453417112</c:v>
                </c:pt>
                <c:pt idx="11">
                  <c:v>65.418815696589235</c:v>
                </c:pt>
                <c:pt idx="15">
                  <c:v>57.320131203181816</c:v>
                </c:pt>
                <c:pt idx="19">
                  <c:v>93.938237098636364</c:v>
                </c:pt>
                <c:pt idx="28">
                  <c:v>38.224252254714528</c:v>
                </c:pt>
                <c:pt idx="29">
                  <c:v>35.953168247075105</c:v>
                </c:pt>
                <c:pt idx="33">
                  <c:v>76.962522003698027</c:v>
                </c:pt>
                <c:pt idx="34">
                  <c:v>70.762033551217826</c:v>
                </c:pt>
                <c:pt idx="35">
                  <c:v>59.909165576470123</c:v>
                </c:pt>
                <c:pt idx="38">
                  <c:v>4.1404999839972039</c:v>
                </c:pt>
                <c:pt idx="42">
                  <c:v>-6.9947586610944654</c:v>
                </c:pt>
                <c:pt idx="44">
                  <c:v>1.8023419643912857</c:v>
                </c:pt>
                <c:pt idx="45">
                  <c:v>2.2526302997683358</c:v>
                </c:pt>
                <c:pt idx="48">
                  <c:v>2.5460609021992617</c:v>
                </c:pt>
                <c:pt idx="49">
                  <c:v>5.5096501201191224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83C-814C-9DCC-AF196997DE4E}"/>
            </c:ext>
          </c:extLst>
        </c:ser>
        <c:ser>
          <c:idx val="3"/>
          <c:order val="3"/>
          <c:tx>
            <c:v>2017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'comp rates'!$L$4:$L$54</c:f>
              <c:numCache>
                <c:formatCode>General</c:formatCode>
                <c:ptCount val="51"/>
                <c:pt idx="0">
                  <c:v>-91.547696559938174</c:v>
                </c:pt>
                <c:pt idx="1">
                  <c:v>-83.726770143736815</c:v>
                </c:pt>
                <c:pt idx="2">
                  <c:v>-75.617972859924834</c:v>
                </c:pt>
                <c:pt idx="3">
                  <c:v>-73.501413006835136</c:v>
                </c:pt>
                <c:pt idx="4">
                  <c:v>-146.63908048606515</c:v>
                </c:pt>
                <c:pt idx="5">
                  <c:v>-158.14258668598268</c:v>
                </c:pt>
                <c:pt idx="6">
                  <c:v>-164.22676863695222</c:v>
                </c:pt>
                <c:pt idx="7">
                  <c:v>-171.34719562016517</c:v>
                </c:pt>
                <c:pt idx="8">
                  <c:v>-50.483380468924665</c:v>
                </c:pt>
                <c:pt idx="9">
                  <c:v>-76.604938173984607</c:v>
                </c:pt>
                <c:pt idx="10">
                  <c:v>-91.796736761113635</c:v>
                </c:pt>
                <c:pt idx="11">
                  <c:v>-81.097804153275575</c:v>
                </c:pt>
                <c:pt idx="12">
                  <c:v>-82.880816678259222</c:v>
                </c:pt>
                <c:pt idx="13">
                  <c:v>-91.547696559938174</c:v>
                </c:pt>
                <c:pt idx="14">
                  <c:v>-76.810041396352361</c:v>
                </c:pt>
                <c:pt idx="15">
                  <c:v>-66.668769489999988</c:v>
                </c:pt>
                <c:pt idx="16">
                  <c:v>-61.964344381064862</c:v>
                </c:pt>
                <c:pt idx="17">
                  <c:v>-136.03142844999999</c:v>
                </c:pt>
                <c:pt idx="18">
                  <c:v>-120.23781055681816</c:v>
                </c:pt>
                <c:pt idx="19">
                  <c:v>-125.77808765681817</c:v>
                </c:pt>
                <c:pt idx="20">
                  <c:v>-128.98959642727272</c:v>
                </c:pt>
                <c:pt idx="21">
                  <c:v>-222.74558099476224</c:v>
                </c:pt>
                <c:pt idx="22">
                  <c:v>-65.727161608481993</c:v>
                </c:pt>
                <c:pt idx="23">
                  <c:v>-47.093175813443878</c:v>
                </c:pt>
                <c:pt idx="24">
                  <c:v>-44.917552176999621</c:v>
                </c:pt>
                <c:pt idx="25">
                  <c:v>-47.190755159082833</c:v>
                </c:pt>
                <c:pt idx="26">
                  <c:v>-58.439428051557869</c:v>
                </c:pt>
                <c:pt idx="27">
                  <c:v>-45.843636480181516</c:v>
                </c:pt>
                <c:pt idx="28">
                  <c:v>-38.157269037423482</c:v>
                </c:pt>
                <c:pt idx="29">
                  <c:v>-35.517760876956316</c:v>
                </c:pt>
                <c:pt idx="30">
                  <c:v>-107.66035153602175</c:v>
                </c:pt>
                <c:pt idx="31">
                  <c:v>-101.15509707852937</c:v>
                </c:pt>
                <c:pt idx="32">
                  <c:v>-73.754369324192083</c:v>
                </c:pt>
                <c:pt idx="33">
                  <c:v>-110.50804284923207</c:v>
                </c:pt>
                <c:pt idx="34">
                  <c:v>-85.294050188085535</c:v>
                </c:pt>
                <c:pt idx="35">
                  <c:v>-73.812501946338273</c:v>
                </c:pt>
                <c:pt idx="36">
                  <c:v>-72.81799750669613</c:v>
                </c:pt>
                <c:pt idx="37">
                  <c:v>-7.3430168643227303</c:v>
                </c:pt>
                <c:pt idx="38">
                  <c:v>-8.8915597658949004</c:v>
                </c:pt>
                <c:pt idx="39">
                  <c:v>-10.884086389483992</c:v>
                </c:pt>
                <c:pt idx="40">
                  <c:v>-12.649743266793942</c:v>
                </c:pt>
                <c:pt idx="41">
                  <c:v>-35.003323522114002</c:v>
                </c:pt>
                <c:pt idx="42">
                  <c:v>-38.448756672379837</c:v>
                </c:pt>
                <c:pt idx="43">
                  <c:v>-42.294201247523816</c:v>
                </c:pt>
                <c:pt idx="44">
                  <c:v>-12.34676787469704</c:v>
                </c:pt>
                <c:pt idx="45">
                  <c:v>-17.112072494974406</c:v>
                </c:pt>
                <c:pt idx="46">
                  <c:v>-8.5937081182774815</c:v>
                </c:pt>
                <c:pt idx="47">
                  <c:v>-2.4937595343577104</c:v>
                </c:pt>
                <c:pt idx="48">
                  <c:v>-6.5026865730280932</c:v>
                </c:pt>
                <c:pt idx="49">
                  <c:v>-7.2853022069373132</c:v>
                </c:pt>
                <c:pt idx="50">
                  <c:v>-10.137436572853638</c:v>
                </c:pt>
              </c:numCache>
            </c:numRef>
          </c:xVal>
          <c:yVal>
            <c:numRef>
              <c:f>'comp rates'!$AG$4:$AG$54</c:f>
              <c:numCache>
                <c:formatCode>General</c:formatCode>
                <c:ptCount val="51"/>
                <c:pt idx="3">
                  <c:v>59.181527864311775</c:v>
                </c:pt>
                <c:pt idx="7">
                  <c:v>96.073351531039009</c:v>
                </c:pt>
                <c:pt idx="12">
                  <c:v>85.899969747263057</c:v>
                </c:pt>
                <c:pt idx="16">
                  <c:v>52.323512641238182</c:v>
                </c:pt>
                <c:pt idx="20">
                  <c:v>104.76344637454545</c:v>
                </c:pt>
                <c:pt idx="36">
                  <c:v>79.968432489034456</c:v>
                </c:pt>
                <c:pt idx="39">
                  <c:v>6.2003494728997399</c:v>
                </c:pt>
                <c:pt idx="43">
                  <c:v>-9.0454589029071695</c:v>
                </c:pt>
                <c:pt idx="50">
                  <c:v>6.0485699361008081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83C-814C-9DCC-AF196997DE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4272600"/>
        <c:axId val="564273776"/>
      </c:scatterChart>
      <c:valAx>
        <c:axId val="564272600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4273776"/>
        <c:crosses val="autoZero"/>
        <c:crossBetween val="midCat"/>
      </c:valAx>
      <c:valAx>
        <c:axId val="56427377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42726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930333817126268E-2"/>
          <c:y val="4.2145593869731802E-2"/>
          <c:w val="3.0478955007256895E-2"/>
          <c:h val="1.1972727546987661E-2"/>
        </c:manualLayout>
      </c:layout>
      <c:scatterChart>
        <c:scatterStyle val="lineMarker"/>
        <c:varyColors val="0"/>
        <c:ser>
          <c:idx val="0"/>
          <c:order val="0"/>
          <c:tx>
            <c:v>Total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pcts!$K$4:$K$81</c:f>
              <c:numCache>
                <c:formatCode>General</c:formatCode>
                <c:ptCount val="78"/>
                <c:pt idx="0">
                  <c:v>2.9269587370000032</c:v>
                </c:pt>
                <c:pt idx="1">
                  <c:v>10.396103636499999</c:v>
                </c:pt>
                <c:pt idx="2">
                  <c:v>9.2132821050000047</c:v>
                </c:pt>
                <c:pt idx="3">
                  <c:v>6.6442946119999995</c:v>
                </c:pt>
                <c:pt idx="4">
                  <c:v>-0.19509193999999752</c:v>
                </c:pt>
                <c:pt idx="5">
                  <c:v>-2.7318558306999972</c:v>
                </c:pt>
                <c:pt idx="6">
                  <c:v>-7.2486309319999975</c:v>
                </c:pt>
                <c:pt idx="7">
                  <c:v>-5.8322419349999999</c:v>
                </c:pt>
                <c:pt idx="8">
                  <c:v>-3.0335248509999957</c:v>
                </c:pt>
                <c:pt idx="9">
                  <c:v>-1.3667662169999986</c:v>
                </c:pt>
                <c:pt idx="10">
                  <c:v>-4.2902181280000011</c:v>
                </c:pt>
                <c:pt idx="11">
                  <c:v>-2.3625310299999995</c:v>
                </c:pt>
                <c:pt idx="12">
                  <c:v>2.1907447340000026</c:v>
                </c:pt>
                <c:pt idx="13">
                  <c:v>0.83835710369999816</c:v>
                </c:pt>
                <c:pt idx="14">
                  <c:v>-4.9090532049999993</c:v>
                </c:pt>
                <c:pt idx="15">
                  <c:v>-2.9592858399999997</c:v>
                </c:pt>
                <c:pt idx="16">
                  <c:v>-3.4836634070000017</c:v>
                </c:pt>
                <c:pt idx="17">
                  <c:v>1.8453842750000025</c:v>
                </c:pt>
                <c:pt idx="18">
                  <c:v>0.20242856400000164</c:v>
                </c:pt>
                <c:pt idx="19">
                  <c:v>0.89267308700000392</c:v>
                </c:pt>
                <c:pt idx="20">
                  <c:v>3.483357700000056E-2</c:v>
                </c:pt>
                <c:pt idx="21">
                  <c:v>2.3142245675000019</c:v>
                </c:pt>
                <c:pt idx="22">
                  <c:v>-2.2539430949999986</c:v>
                </c:pt>
                <c:pt idx="23">
                  <c:v>-1.3866185999999985</c:v>
                </c:pt>
                <c:pt idx="24">
                  <c:v>13.75825631800001</c:v>
                </c:pt>
                <c:pt idx="25">
                  <c:v>11.686142097000014</c:v>
                </c:pt>
                <c:pt idx="26">
                  <c:v>3.5943390980000096</c:v>
                </c:pt>
                <c:pt idx="27">
                  <c:v>1.3868939389999984</c:v>
                </c:pt>
                <c:pt idx="28">
                  <c:v>2.9269587370000032</c:v>
                </c:pt>
                <c:pt idx="29">
                  <c:v>0.40936340020000017</c:v>
                </c:pt>
                <c:pt idx="30">
                  <c:v>-8.314870799999774E-2</c:v>
                </c:pt>
                <c:pt idx="31">
                  <c:v>-3.7469336129999995</c:v>
                </c:pt>
                <c:pt idx="32">
                  <c:v>-0.19509193999999752</c:v>
                </c:pt>
                <c:pt idx="33">
                  <c:v>-8.6912914599000004</c:v>
                </c:pt>
                <c:pt idx="34">
                  <c:v>-13.236476037999998</c:v>
                </c:pt>
                <c:pt idx="35">
                  <c:v>-13.291104943999997</c:v>
                </c:pt>
                <c:pt idx="36">
                  <c:v>-3.0335248509999957</c:v>
                </c:pt>
                <c:pt idx="37">
                  <c:v>-10.104266185000002</c:v>
                </c:pt>
                <c:pt idx="38">
                  <c:v>-12.832163707000001</c:v>
                </c:pt>
                <c:pt idx="39">
                  <c:v>-10.766335747999999</c:v>
                </c:pt>
                <c:pt idx="40">
                  <c:v>2.1907447340000026</c:v>
                </c:pt>
                <c:pt idx="41">
                  <c:v>-9.2873716271000006</c:v>
                </c:pt>
                <c:pt idx="42">
                  <c:v>-13.642622784</c:v>
                </c:pt>
                <c:pt idx="43">
                  <c:v>-12.069514738999999</c:v>
                </c:pt>
                <c:pt idx="44">
                  <c:v>-3.4836634070000017</c:v>
                </c:pt>
                <c:pt idx="45">
                  <c:v>-9.9924996551999996</c:v>
                </c:pt>
                <c:pt idx="46">
                  <c:v>-9.5065409870000011</c:v>
                </c:pt>
                <c:pt idx="47">
                  <c:v>-8.5397872089999964</c:v>
                </c:pt>
                <c:pt idx="48">
                  <c:v>3.483357700000056E-2</c:v>
                </c:pt>
                <c:pt idx="49">
                  <c:v>-7.6330470875999943</c:v>
                </c:pt>
                <c:pt idx="50">
                  <c:v>-10.714706262000002</c:v>
                </c:pt>
                <c:pt idx="51">
                  <c:v>-9.3552757799999959</c:v>
                </c:pt>
                <c:pt idx="52">
                  <c:v>7.3899196020000044</c:v>
                </c:pt>
                <c:pt idx="53">
                  <c:v>3.3275138730000009</c:v>
                </c:pt>
                <c:pt idx="54">
                  <c:v>-9.6174253519999997</c:v>
                </c:pt>
                <c:pt idx="55">
                  <c:v>-11.955946877999999</c:v>
                </c:pt>
                <c:pt idx="56">
                  <c:v>47.304357589445409</c:v>
                </c:pt>
                <c:pt idx="57">
                  <c:v>44.913926728455372</c:v>
                </c:pt>
                <c:pt idx="58">
                  <c:v>41.376835656750899</c:v>
                </c:pt>
                <c:pt idx="59">
                  <c:v>36.308837077261337</c:v>
                </c:pt>
                <c:pt idx="60">
                  <c:v>36.637997718686691</c:v>
                </c:pt>
                <c:pt idx="61">
                  <c:v>32.222039915775717</c:v>
                </c:pt>
                <c:pt idx="62">
                  <c:v>42.374080107900355</c:v>
                </c:pt>
                <c:pt idx="63">
                  <c:v>42.832903776432396</c:v>
                </c:pt>
                <c:pt idx="64">
                  <c:v>38.338236974335722</c:v>
                </c:pt>
                <c:pt idx="65">
                  <c:v>43.772178420310446</c:v>
                </c:pt>
                <c:pt idx="66">
                  <c:v>39.174442839983008</c:v>
                </c:pt>
                <c:pt idx="67">
                  <c:v>34.876216337484145</c:v>
                </c:pt>
                <c:pt idx="68">
                  <c:v>46.040537325844255</c:v>
                </c:pt>
                <c:pt idx="69">
                  <c:v>41.868317457516284</c:v>
                </c:pt>
                <c:pt idx="70">
                  <c:v>37.069814336250218</c:v>
                </c:pt>
                <c:pt idx="71">
                  <c:v>43.469384595999998</c:v>
                </c:pt>
                <c:pt idx="72">
                  <c:v>41.488180221919599</c:v>
                </c:pt>
                <c:pt idx="73">
                  <c:v>37.068123711775172</c:v>
                </c:pt>
                <c:pt idx="74">
                  <c:v>41.443875984000002</c:v>
                </c:pt>
                <c:pt idx="75">
                  <c:v>32.062563159</c:v>
                </c:pt>
                <c:pt idx="76">
                  <c:v>28.92930844</c:v>
                </c:pt>
                <c:pt idx="77">
                  <c:v>26.196854425000005</c:v>
                </c:pt>
              </c:numCache>
            </c:numRef>
          </c:xVal>
          <c:yVal>
            <c:numRef>
              <c:f>pcts!$N$4:$N$81</c:f>
              <c:numCache>
                <c:formatCode>General</c:formatCode>
                <c:ptCount val="78"/>
                <c:pt idx="0">
                  <c:v>4.2364646930000003</c:v>
                </c:pt>
                <c:pt idx="1">
                  <c:v>7.2160502098000006</c:v>
                </c:pt>
                <c:pt idx="2">
                  <c:v>7.4941158649999995</c:v>
                </c:pt>
                <c:pt idx="3">
                  <c:v>9.4506432999999994</c:v>
                </c:pt>
                <c:pt idx="4">
                  <c:v>3.6987347909999997</c:v>
                </c:pt>
                <c:pt idx="5">
                  <c:v>7.5694095557999992</c:v>
                </c:pt>
                <c:pt idx="6">
                  <c:v>7.167235020999998</c:v>
                </c:pt>
                <c:pt idx="7">
                  <c:v>9.4461486839999989</c:v>
                </c:pt>
                <c:pt idx="8">
                  <c:v>2.5249843449999996</c:v>
                </c:pt>
                <c:pt idx="9">
                  <c:v>6.3292993273999985</c:v>
                </c:pt>
                <c:pt idx="10">
                  <c:v>4.9678148670000013</c:v>
                </c:pt>
                <c:pt idx="11">
                  <c:v>6.4268431159999988</c:v>
                </c:pt>
                <c:pt idx="12">
                  <c:v>-0.5124561960000007</c:v>
                </c:pt>
                <c:pt idx="13">
                  <c:v>3.126681861899999</c:v>
                </c:pt>
                <c:pt idx="14">
                  <c:v>0.81838203099999851</c:v>
                </c:pt>
                <c:pt idx="15">
                  <c:v>2.4104903429999989</c:v>
                </c:pt>
                <c:pt idx="16">
                  <c:v>-2.5467250130000005</c:v>
                </c:pt>
                <c:pt idx="17">
                  <c:v>-0.53958414000000243</c:v>
                </c:pt>
                <c:pt idx="18">
                  <c:v>-3.6152723330000014</c:v>
                </c:pt>
                <c:pt idx="19">
                  <c:v>-2.2796178130000007</c:v>
                </c:pt>
                <c:pt idx="20">
                  <c:v>1.7322086190000006</c:v>
                </c:pt>
                <c:pt idx="21">
                  <c:v>5.0991984062000011</c:v>
                </c:pt>
                <c:pt idx="22">
                  <c:v>3.9656882039999992</c:v>
                </c:pt>
                <c:pt idx="23">
                  <c:v>5.5403298299999983</c:v>
                </c:pt>
                <c:pt idx="24">
                  <c:v>-9.0978038540000004</c:v>
                </c:pt>
                <c:pt idx="25">
                  <c:v>-3.7980640340000003</c:v>
                </c:pt>
                <c:pt idx="26">
                  <c:v>-3.1720882910000014</c:v>
                </c:pt>
                <c:pt idx="27">
                  <c:v>-2.598454158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CAE-49B4-85E4-61AA579A8AE2}"/>
            </c:ext>
          </c:extLst>
        </c:ser>
        <c:ser>
          <c:idx val="1"/>
          <c:order val="1"/>
          <c:tx>
            <c:v>Disposed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pcts!$K$4:$K$81</c:f>
              <c:numCache>
                <c:formatCode>General</c:formatCode>
                <c:ptCount val="78"/>
                <c:pt idx="0">
                  <c:v>2.9269587370000032</c:v>
                </c:pt>
                <c:pt idx="1">
                  <c:v>10.396103636499999</c:v>
                </c:pt>
                <c:pt idx="2">
                  <c:v>9.2132821050000047</c:v>
                </c:pt>
                <c:pt idx="3">
                  <c:v>6.6442946119999995</c:v>
                </c:pt>
                <c:pt idx="4">
                  <c:v>-0.19509193999999752</c:v>
                </c:pt>
                <c:pt idx="5">
                  <c:v>-2.7318558306999972</c:v>
                </c:pt>
                <c:pt idx="6">
                  <c:v>-7.2486309319999975</c:v>
                </c:pt>
                <c:pt idx="7">
                  <c:v>-5.8322419349999999</c:v>
                </c:pt>
                <c:pt idx="8">
                  <c:v>-3.0335248509999957</c:v>
                </c:pt>
                <c:pt idx="9">
                  <c:v>-1.3667662169999986</c:v>
                </c:pt>
                <c:pt idx="10">
                  <c:v>-4.2902181280000011</c:v>
                </c:pt>
                <c:pt idx="11">
                  <c:v>-2.3625310299999995</c:v>
                </c:pt>
                <c:pt idx="12">
                  <c:v>2.1907447340000026</c:v>
                </c:pt>
                <c:pt idx="13">
                  <c:v>0.83835710369999816</c:v>
                </c:pt>
                <c:pt idx="14">
                  <c:v>-4.9090532049999993</c:v>
                </c:pt>
                <c:pt idx="15">
                  <c:v>-2.9592858399999997</c:v>
                </c:pt>
                <c:pt idx="16">
                  <c:v>-3.4836634070000017</c:v>
                </c:pt>
                <c:pt idx="17">
                  <c:v>1.8453842750000025</c:v>
                </c:pt>
                <c:pt idx="18">
                  <c:v>0.20242856400000164</c:v>
                </c:pt>
                <c:pt idx="19">
                  <c:v>0.89267308700000392</c:v>
                </c:pt>
                <c:pt idx="20">
                  <c:v>3.483357700000056E-2</c:v>
                </c:pt>
                <c:pt idx="21">
                  <c:v>2.3142245675000019</c:v>
                </c:pt>
                <c:pt idx="22">
                  <c:v>-2.2539430949999986</c:v>
                </c:pt>
                <c:pt idx="23">
                  <c:v>-1.3866185999999985</c:v>
                </c:pt>
                <c:pt idx="24">
                  <c:v>13.75825631800001</c:v>
                </c:pt>
                <c:pt idx="25">
                  <c:v>11.686142097000014</c:v>
                </c:pt>
                <c:pt idx="26">
                  <c:v>3.5943390980000096</c:v>
                </c:pt>
                <c:pt idx="27">
                  <c:v>1.3868939389999984</c:v>
                </c:pt>
                <c:pt idx="28">
                  <c:v>2.9269587370000032</c:v>
                </c:pt>
                <c:pt idx="29">
                  <c:v>0.40936340020000017</c:v>
                </c:pt>
                <c:pt idx="30">
                  <c:v>-8.314870799999774E-2</c:v>
                </c:pt>
                <c:pt idx="31">
                  <c:v>-3.7469336129999995</c:v>
                </c:pt>
                <c:pt idx="32">
                  <c:v>-0.19509193999999752</c:v>
                </c:pt>
                <c:pt idx="33">
                  <c:v>-8.6912914599000004</c:v>
                </c:pt>
                <c:pt idx="34">
                  <c:v>-13.236476037999998</c:v>
                </c:pt>
                <c:pt idx="35">
                  <c:v>-13.291104943999997</c:v>
                </c:pt>
                <c:pt idx="36">
                  <c:v>-3.0335248509999957</c:v>
                </c:pt>
                <c:pt idx="37">
                  <c:v>-10.104266185000002</c:v>
                </c:pt>
                <c:pt idx="38">
                  <c:v>-12.832163707000001</c:v>
                </c:pt>
                <c:pt idx="39">
                  <c:v>-10.766335747999999</c:v>
                </c:pt>
                <c:pt idx="40">
                  <c:v>2.1907447340000026</c:v>
                </c:pt>
                <c:pt idx="41">
                  <c:v>-9.2873716271000006</c:v>
                </c:pt>
                <c:pt idx="42">
                  <c:v>-13.642622784</c:v>
                </c:pt>
                <c:pt idx="43">
                  <c:v>-12.069514738999999</c:v>
                </c:pt>
                <c:pt idx="44">
                  <c:v>-3.4836634070000017</c:v>
                </c:pt>
                <c:pt idx="45">
                  <c:v>-9.9924996551999996</c:v>
                </c:pt>
                <c:pt idx="46">
                  <c:v>-9.5065409870000011</c:v>
                </c:pt>
                <c:pt idx="47">
                  <c:v>-8.5397872089999964</c:v>
                </c:pt>
                <c:pt idx="48">
                  <c:v>3.483357700000056E-2</c:v>
                </c:pt>
                <c:pt idx="49">
                  <c:v>-7.6330470875999943</c:v>
                </c:pt>
                <c:pt idx="50">
                  <c:v>-10.714706262000002</c:v>
                </c:pt>
                <c:pt idx="51">
                  <c:v>-9.3552757799999959</c:v>
                </c:pt>
                <c:pt idx="52">
                  <c:v>7.3899196020000044</c:v>
                </c:pt>
                <c:pt idx="53">
                  <c:v>3.3275138730000009</c:v>
                </c:pt>
                <c:pt idx="54">
                  <c:v>-9.6174253519999997</c:v>
                </c:pt>
                <c:pt idx="55">
                  <c:v>-11.955946877999999</c:v>
                </c:pt>
                <c:pt idx="56">
                  <c:v>47.304357589445409</c:v>
                </c:pt>
                <c:pt idx="57">
                  <c:v>44.913926728455372</c:v>
                </c:pt>
                <c:pt idx="58">
                  <c:v>41.376835656750899</c:v>
                </c:pt>
                <c:pt idx="59">
                  <c:v>36.308837077261337</c:v>
                </c:pt>
                <c:pt idx="60">
                  <c:v>36.637997718686691</c:v>
                </c:pt>
                <c:pt idx="61">
                  <c:v>32.222039915775717</c:v>
                </c:pt>
                <c:pt idx="62">
                  <c:v>42.374080107900355</c:v>
                </c:pt>
                <c:pt idx="63">
                  <c:v>42.832903776432396</c:v>
                </c:pt>
                <c:pt idx="64">
                  <c:v>38.338236974335722</c:v>
                </c:pt>
                <c:pt idx="65">
                  <c:v>43.772178420310446</c:v>
                </c:pt>
                <c:pt idx="66">
                  <c:v>39.174442839983008</c:v>
                </c:pt>
                <c:pt idx="67">
                  <c:v>34.876216337484145</c:v>
                </c:pt>
                <c:pt idx="68">
                  <c:v>46.040537325844255</c:v>
                </c:pt>
                <c:pt idx="69">
                  <c:v>41.868317457516284</c:v>
                </c:pt>
                <c:pt idx="70">
                  <c:v>37.069814336250218</c:v>
                </c:pt>
                <c:pt idx="71">
                  <c:v>43.469384595999998</c:v>
                </c:pt>
                <c:pt idx="72">
                  <c:v>41.488180221919599</c:v>
                </c:pt>
                <c:pt idx="73">
                  <c:v>37.068123711775172</c:v>
                </c:pt>
                <c:pt idx="74">
                  <c:v>41.443875984000002</c:v>
                </c:pt>
                <c:pt idx="75">
                  <c:v>32.062563159</c:v>
                </c:pt>
                <c:pt idx="76">
                  <c:v>28.92930844</c:v>
                </c:pt>
                <c:pt idx="77">
                  <c:v>26.196854425000005</c:v>
                </c:pt>
              </c:numCache>
            </c:numRef>
          </c:xVal>
          <c:yVal>
            <c:numRef>
              <c:f>pcts!$O$4:$O$81</c:f>
              <c:numCache>
                <c:formatCode>General</c:formatCode>
                <c:ptCount val="78"/>
                <c:pt idx="28">
                  <c:v>4.23646469</c:v>
                </c:pt>
                <c:pt idx="29">
                  <c:v>7.2160502099999997</c:v>
                </c:pt>
                <c:pt idx="30">
                  <c:v>7.4941158699999999</c:v>
                </c:pt>
                <c:pt idx="31">
                  <c:v>9.4506432999999994</c:v>
                </c:pt>
                <c:pt idx="32">
                  <c:v>3.6987347900000001</c:v>
                </c:pt>
                <c:pt idx="33">
                  <c:v>7.5694095600000004</c:v>
                </c:pt>
                <c:pt idx="34">
                  <c:v>7.1672350199999997</c:v>
                </c:pt>
                <c:pt idx="35">
                  <c:v>9.4461486800000003</c:v>
                </c:pt>
                <c:pt idx="36">
                  <c:v>2.52498435</c:v>
                </c:pt>
                <c:pt idx="37">
                  <c:v>6.3292993299999996</c:v>
                </c:pt>
                <c:pt idx="38">
                  <c:v>4.9678148699999998</c:v>
                </c:pt>
                <c:pt idx="39">
                  <c:v>6.42684312</c:v>
                </c:pt>
                <c:pt idx="40">
                  <c:v>-0.51245620000000003</c:v>
                </c:pt>
                <c:pt idx="41">
                  <c:v>3.1266818600000001</c:v>
                </c:pt>
                <c:pt idx="42">
                  <c:v>0.81838202999999998</c:v>
                </c:pt>
                <c:pt idx="43">
                  <c:v>2.41049034</c:v>
                </c:pt>
                <c:pt idx="44">
                  <c:v>-2.5467250099999998</c:v>
                </c:pt>
                <c:pt idx="45">
                  <c:v>-0.53958413999999999</c:v>
                </c:pt>
                <c:pt idx="46">
                  <c:v>-3.6152723299999998</c:v>
                </c:pt>
                <c:pt idx="47">
                  <c:v>-2.27961781</c:v>
                </c:pt>
                <c:pt idx="48">
                  <c:v>1.73220862</c:v>
                </c:pt>
                <c:pt idx="49">
                  <c:v>5.0991984099999996</c:v>
                </c:pt>
                <c:pt idx="50">
                  <c:v>3.9656882000000002</c:v>
                </c:pt>
                <c:pt idx="51">
                  <c:v>5.5403298300000001</c:v>
                </c:pt>
                <c:pt idx="52">
                  <c:v>-9.09780385</c:v>
                </c:pt>
                <c:pt idx="53">
                  <c:v>-3.7980640299999999</c:v>
                </c:pt>
                <c:pt idx="54">
                  <c:v>-3.17208829</c:v>
                </c:pt>
                <c:pt idx="55">
                  <c:v>-2.5984541600000002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CAE-49B4-85E4-61AA579A8AE2}"/>
            </c:ext>
          </c:extLst>
        </c:ser>
        <c:ser>
          <c:idx val="2"/>
          <c:order val="2"/>
          <c:tx>
            <c:v>Recyclables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pcts!$K$4:$K$81</c:f>
              <c:numCache>
                <c:formatCode>General</c:formatCode>
                <c:ptCount val="78"/>
                <c:pt idx="0">
                  <c:v>2.9269587370000032</c:v>
                </c:pt>
                <c:pt idx="1">
                  <c:v>10.396103636499999</c:v>
                </c:pt>
                <c:pt idx="2">
                  <c:v>9.2132821050000047</c:v>
                </c:pt>
                <c:pt idx="3">
                  <c:v>6.6442946119999995</c:v>
                </c:pt>
                <c:pt idx="4">
                  <c:v>-0.19509193999999752</c:v>
                </c:pt>
                <c:pt idx="5">
                  <c:v>-2.7318558306999972</c:v>
                </c:pt>
                <c:pt idx="6">
                  <c:v>-7.2486309319999975</c:v>
                </c:pt>
                <c:pt idx="7">
                  <c:v>-5.8322419349999999</c:v>
                </c:pt>
                <c:pt idx="8">
                  <c:v>-3.0335248509999957</c:v>
                </c:pt>
                <c:pt idx="9">
                  <c:v>-1.3667662169999986</c:v>
                </c:pt>
                <c:pt idx="10">
                  <c:v>-4.2902181280000011</c:v>
                </c:pt>
                <c:pt idx="11">
                  <c:v>-2.3625310299999995</c:v>
                </c:pt>
                <c:pt idx="12">
                  <c:v>2.1907447340000026</c:v>
                </c:pt>
                <c:pt idx="13">
                  <c:v>0.83835710369999816</c:v>
                </c:pt>
                <c:pt idx="14">
                  <c:v>-4.9090532049999993</c:v>
                </c:pt>
                <c:pt idx="15">
                  <c:v>-2.9592858399999997</c:v>
                </c:pt>
                <c:pt idx="16">
                  <c:v>-3.4836634070000017</c:v>
                </c:pt>
                <c:pt idx="17">
                  <c:v>1.8453842750000025</c:v>
                </c:pt>
                <c:pt idx="18">
                  <c:v>0.20242856400000164</c:v>
                </c:pt>
                <c:pt idx="19">
                  <c:v>0.89267308700000392</c:v>
                </c:pt>
                <c:pt idx="20">
                  <c:v>3.483357700000056E-2</c:v>
                </c:pt>
                <c:pt idx="21">
                  <c:v>2.3142245675000019</c:v>
                </c:pt>
                <c:pt idx="22">
                  <c:v>-2.2539430949999986</c:v>
                </c:pt>
                <c:pt idx="23">
                  <c:v>-1.3866185999999985</c:v>
                </c:pt>
                <c:pt idx="24">
                  <c:v>13.75825631800001</c:v>
                </c:pt>
                <c:pt idx="25">
                  <c:v>11.686142097000014</c:v>
                </c:pt>
                <c:pt idx="26">
                  <c:v>3.5943390980000096</c:v>
                </c:pt>
                <c:pt idx="27">
                  <c:v>1.3868939389999984</c:v>
                </c:pt>
                <c:pt idx="28">
                  <c:v>2.9269587370000032</c:v>
                </c:pt>
                <c:pt idx="29">
                  <c:v>0.40936340020000017</c:v>
                </c:pt>
                <c:pt idx="30">
                  <c:v>-8.314870799999774E-2</c:v>
                </c:pt>
                <c:pt idx="31">
                  <c:v>-3.7469336129999995</c:v>
                </c:pt>
                <c:pt idx="32">
                  <c:v>-0.19509193999999752</c:v>
                </c:pt>
                <c:pt idx="33">
                  <c:v>-8.6912914599000004</c:v>
                </c:pt>
                <c:pt idx="34">
                  <c:v>-13.236476037999998</c:v>
                </c:pt>
                <c:pt idx="35">
                  <c:v>-13.291104943999997</c:v>
                </c:pt>
                <c:pt idx="36">
                  <c:v>-3.0335248509999957</c:v>
                </c:pt>
                <c:pt idx="37">
                  <c:v>-10.104266185000002</c:v>
                </c:pt>
                <c:pt idx="38">
                  <c:v>-12.832163707000001</c:v>
                </c:pt>
                <c:pt idx="39">
                  <c:v>-10.766335747999999</c:v>
                </c:pt>
                <c:pt idx="40">
                  <c:v>2.1907447340000026</c:v>
                </c:pt>
                <c:pt idx="41">
                  <c:v>-9.2873716271000006</c:v>
                </c:pt>
                <c:pt idx="42">
                  <c:v>-13.642622784</c:v>
                </c:pt>
                <c:pt idx="43">
                  <c:v>-12.069514738999999</c:v>
                </c:pt>
                <c:pt idx="44">
                  <c:v>-3.4836634070000017</c:v>
                </c:pt>
                <c:pt idx="45">
                  <c:v>-9.9924996551999996</c:v>
                </c:pt>
                <c:pt idx="46">
                  <c:v>-9.5065409870000011</c:v>
                </c:pt>
                <c:pt idx="47">
                  <c:v>-8.5397872089999964</c:v>
                </c:pt>
                <c:pt idx="48">
                  <c:v>3.483357700000056E-2</c:v>
                </c:pt>
                <c:pt idx="49">
                  <c:v>-7.6330470875999943</c:v>
                </c:pt>
                <c:pt idx="50">
                  <c:v>-10.714706262000002</c:v>
                </c:pt>
                <c:pt idx="51">
                  <c:v>-9.3552757799999959</c:v>
                </c:pt>
                <c:pt idx="52">
                  <c:v>7.3899196020000044</c:v>
                </c:pt>
                <c:pt idx="53">
                  <c:v>3.3275138730000009</c:v>
                </c:pt>
                <c:pt idx="54">
                  <c:v>-9.6174253519999997</c:v>
                </c:pt>
                <c:pt idx="55">
                  <c:v>-11.955946877999999</c:v>
                </c:pt>
                <c:pt idx="56">
                  <c:v>47.304357589445409</c:v>
                </c:pt>
                <c:pt idx="57">
                  <c:v>44.913926728455372</c:v>
                </c:pt>
                <c:pt idx="58">
                  <c:v>41.376835656750899</c:v>
                </c:pt>
                <c:pt idx="59">
                  <c:v>36.308837077261337</c:v>
                </c:pt>
                <c:pt idx="60">
                  <c:v>36.637997718686691</c:v>
                </c:pt>
                <c:pt idx="61">
                  <c:v>32.222039915775717</c:v>
                </c:pt>
                <c:pt idx="62">
                  <c:v>42.374080107900355</c:v>
                </c:pt>
                <c:pt idx="63">
                  <c:v>42.832903776432396</c:v>
                </c:pt>
                <c:pt idx="64">
                  <c:v>38.338236974335722</c:v>
                </c:pt>
                <c:pt idx="65">
                  <c:v>43.772178420310446</c:v>
                </c:pt>
                <c:pt idx="66">
                  <c:v>39.174442839983008</c:v>
                </c:pt>
                <c:pt idx="67">
                  <c:v>34.876216337484145</c:v>
                </c:pt>
                <c:pt idx="68">
                  <c:v>46.040537325844255</c:v>
                </c:pt>
                <c:pt idx="69">
                  <c:v>41.868317457516284</c:v>
                </c:pt>
                <c:pt idx="70">
                  <c:v>37.069814336250218</c:v>
                </c:pt>
                <c:pt idx="71">
                  <c:v>43.469384595999998</c:v>
                </c:pt>
                <c:pt idx="72">
                  <c:v>41.488180221919599</c:v>
                </c:pt>
                <c:pt idx="73">
                  <c:v>37.068123711775172</c:v>
                </c:pt>
                <c:pt idx="74">
                  <c:v>41.443875984000002</c:v>
                </c:pt>
                <c:pt idx="75">
                  <c:v>32.062563159</c:v>
                </c:pt>
                <c:pt idx="76">
                  <c:v>28.92930844</c:v>
                </c:pt>
                <c:pt idx="77">
                  <c:v>26.196854425000005</c:v>
                </c:pt>
              </c:numCache>
            </c:numRef>
          </c:xVal>
          <c:yVal>
            <c:numRef>
              <c:f>pcts!$P$4:$P$81</c:f>
              <c:numCache>
                <c:formatCode>General</c:formatCode>
                <c:ptCount val="78"/>
                <c:pt idx="56">
                  <c:v>2.9821193598396971</c:v>
                </c:pt>
                <c:pt idx="57">
                  <c:v>7.3609974069608031</c:v>
                </c:pt>
                <c:pt idx="58">
                  <c:v>8.7527998722663902</c:v>
                </c:pt>
                <c:pt idx="59">
                  <c:v>5.9624449585741264</c:v>
                </c:pt>
                <c:pt idx="60">
                  <c:v>11.325192343272327</c:v>
                </c:pt>
                <c:pt idx="61">
                  <c:v>11.928225662789036</c:v>
                </c:pt>
                <c:pt idx="62">
                  <c:v>4.4714674745775342</c:v>
                </c:pt>
                <c:pt idx="63">
                  <c:v>7.9295984287628078</c:v>
                </c:pt>
                <c:pt idx="64">
                  <c:v>8.2730551896409512</c:v>
                </c:pt>
                <c:pt idx="65">
                  <c:v>4.1908093669658104</c:v>
                </c:pt>
                <c:pt idx="66">
                  <c:v>8.4093115049860572</c:v>
                </c:pt>
                <c:pt idx="67">
                  <c:v>9.8820514979708793</c:v>
                </c:pt>
                <c:pt idx="68">
                  <c:v>3.1120627047198504</c:v>
                </c:pt>
                <c:pt idx="69">
                  <c:v>7.9979939167367311</c:v>
                </c:pt>
                <c:pt idx="70">
                  <c:v>8.0800534353748894</c:v>
                </c:pt>
                <c:pt idx="71">
                  <c:v>4.1442478348999989</c:v>
                </c:pt>
                <c:pt idx="72">
                  <c:v>8.3540021159925342</c:v>
                </c:pt>
                <c:pt idx="73">
                  <c:v>9.3140515942768332</c:v>
                </c:pt>
                <c:pt idx="74">
                  <c:v>-12.019651916000001</c:v>
                </c:pt>
                <c:pt idx="75">
                  <c:v>-22.212794817000002</c:v>
                </c:pt>
                <c:pt idx="76">
                  <c:v>-19.704407818</c:v>
                </c:pt>
                <c:pt idx="77">
                  <c:v>-21.618885636999998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CAE-49B4-85E4-61AA579A8A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4274168"/>
        <c:axId val="564277304"/>
      </c:scatterChart>
      <c:valAx>
        <c:axId val="564274168"/>
        <c:scaling>
          <c:orientation val="minMax"/>
          <c:max val="50"/>
          <c:min val="-25"/>
        </c:scaling>
        <c:delete val="1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cross"/>
        <c:minorTickMark val="cross"/>
        <c:tickLblPos val="nextTo"/>
        <c:crossAx val="564277304"/>
        <c:crossesAt val="-25"/>
        <c:crossBetween val="midCat"/>
        <c:majorUnit val="25"/>
        <c:minorUnit val="5"/>
      </c:valAx>
      <c:valAx>
        <c:axId val="564277304"/>
        <c:scaling>
          <c:orientation val="minMax"/>
          <c:max val="50"/>
          <c:min val="-25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cross"/>
        <c:minorTickMark val="cross"/>
        <c:tickLblPos val="nextTo"/>
        <c:crossAx val="564274168"/>
        <c:crossesAt val="-25"/>
        <c:crossBetween val="midCat"/>
        <c:majorUnit val="25"/>
        <c:minorUnit val="5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232628398791542E-2"/>
          <c:y val="1.3916500994035786E-2"/>
          <c:w val="2.4169184290030211E-2"/>
          <c:h val="7.7030729011756238E-3"/>
        </c:manualLayout>
      </c:layout>
      <c:scatterChart>
        <c:scatterStyle val="lineMarker"/>
        <c:varyColors val="0"/>
        <c:ser>
          <c:idx val="0"/>
          <c:order val="0"/>
          <c:tx>
            <c:v>NYC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95000"/>
                  <a:lumOff val="5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'comp pcts'!$K$4:$K$58</c:f>
              <c:numCache>
                <c:formatCode>General</c:formatCode>
                <c:ptCount val="55"/>
                <c:pt idx="0">
                  <c:v>2.542180100999996</c:v>
                </c:pt>
                <c:pt idx="1">
                  <c:v>3.9428458999</c:v>
                </c:pt>
                <c:pt idx="2">
                  <c:v>-0.4077274160000055</c:v>
                </c:pt>
                <c:pt idx="3">
                  <c:v>9.7152646000001397E-2</c:v>
                </c:pt>
                <c:pt idx="4">
                  <c:v>16.162997968000003</c:v>
                </c:pt>
                <c:pt idx="5">
                  <c:v>13.667635782000005</c:v>
                </c:pt>
                <c:pt idx="6">
                  <c:v>5.2509500260000035</c:v>
                </c:pt>
                <c:pt idx="7">
                  <c:v>2.9473318899999974</c:v>
                </c:pt>
                <c:pt idx="8">
                  <c:v>13.15197577029655</c:v>
                </c:pt>
                <c:pt idx="9">
                  <c:v>1.2955214735305525</c:v>
                </c:pt>
                <c:pt idx="10">
                  <c:v>-2.328921558803561</c:v>
                </c:pt>
                <c:pt idx="11">
                  <c:v>-0.23955174276244406</c:v>
                </c:pt>
                <c:pt idx="12">
                  <c:v>-2.8259328040000007</c:v>
                </c:pt>
                <c:pt idx="13">
                  <c:v>2.542180100999996</c:v>
                </c:pt>
                <c:pt idx="14">
                  <c:v>-5.9072813858000028</c:v>
                </c:pt>
                <c:pt idx="15">
                  <c:v>-8.7016635490000009</c:v>
                </c:pt>
                <c:pt idx="16">
                  <c:v>-7.7903833320000029</c:v>
                </c:pt>
                <c:pt idx="17">
                  <c:v>9.5957155780000001</c:v>
                </c:pt>
                <c:pt idx="18">
                  <c:v>4.3733754869999988</c:v>
                </c:pt>
                <c:pt idx="19">
                  <c:v>-9.0364793390000013</c:v>
                </c:pt>
                <c:pt idx="20">
                  <c:v>-11.590310704000002</c:v>
                </c:pt>
                <c:pt idx="21">
                  <c:v>-4.0280139029999997</c:v>
                </c:pt>
                <c:pt idx="22">
                  <c:v>9.5485587799999951</c:v>
                </c:pt>
                <c:pt idx="23">
                  <c:v>13.433479566999999</c:v>
                </c:pt>
                <c:pt idx="24">
                  <c:v>8.9238761659999941</c:v>
                </c:pt>
                <c:pt idx="25">
                  <c:v>-8.2383592720000003</c:v>
                </c:pt>
                <c:pt idx="26">
                  <c:v>-6.6716347720000027</c:v>
                </c:pt>
                <c:pt idx="27">
                  <c:v>-13.918882993000002</c:v>
                </c:pt>
                <c:pt idx="28">
                  <c:v>-14.858087152000001</c:v>
                </c:pt>
                <c:pt idx="29">
                  <c:v>-12.429922819000002</c:v>
                </c:pt>
                <c:pt idx="30">
                  <c:v>6.0497828589999969</c:v>
                </c:pt>
                <c:pt idx="31">
                  <c:v>10.399951461000001</c:v>
                </c:pt>
                <c:pt idx="32">
                  <c:v>3.827158761999998</c:v>
                </c:pt>
                <c:pt idx="33">
                  <c:v>0.67366342799999934</c:v>
                </c:pt>
                <c:pt idx="34">
                  <c:v>-2.9576760839999992</c:v>
                </c:pt>
                <c:pt idx="35">
                  <c:v>-4.0961285499999995</c:v>
                </c:pt>
                <c:pt idx="36">
                  <c:v>8.154806301999999</c:v>
                </c:pt>
                <c:pt idx="37">
                  <c:v>-9.1091469165206682</c:v>
                </c:pt>
                <c:pt idx="38">
                  <c:v>-7.8770026603361334</c:v>
                </c:pt>
                <c:pt idx="39">
                  <c:v>-15.563598609</c:v>
                </c:pt>
                <c:pt idx="40">
                  <c:v>51.242286763612732</c:v>
                </c:pt>
                <c:pt idx="41">
                  <c:v>48.159278396239785</c:v>
                </c:pt>
                <c:pt idx="42">
                  <c:v>45.305287662480502</c:v>
                </c:pt>
                <c:pt idx="43">
                  <c:v>45.101708927600001</c:v>
                </c:pt>
                <c:pt idx="44">
                  <c:v>42.42718175359348</c:v>
                </c:pt>
                <c:pt idx="45">
                  <c:v>37.468141550532394</c:v>
                </c:pt>
                <c:pt idx="46">
                  <c:v>45.702025603999992</c:v>
                </c:pt>
                <c:pt idx="47">
                  <c:v>55.806259908000001</c:v>
                </c:pt>
                <c:pt idx="48">
                  <c:v>46.455323223999997</c:v>
                </c:pt>
                <c:pt idx="49">
                  <c:v>52.157460472000004</c:v>
                </c:pt>
                <c:pt idx="50">
                  <c:v>41.148250657999995</c:v>
                </c:pt>
                <c:pt idx="51">
                  <c:v>44.737457290000009</c:v>
                </c:pt>
                <c:pt idx="52">
                  <c:v>36.013518742000002</c:v>
                </c:pt>
                <c:pt idx="53">
                  <c:v>32.619369038999999</c:v>
                </c:pt>
                <c:pt idx="54">
                  <c:v>29.966962113000001</c:v>
                </c:pt>
              </c:numCache>
            </c:numRef>
          </c:xVal>
          <c:yVal>
            <c:numRef>
              <c:f>'comp pcts'!$R$4:$R$58</c:f>
              <c:numCache>
                <c:formatCode>General</c:formatCode>
                <c:ptCount val="55"/>
                <c:pt idx="0">
                  <c:v>14.018479610000004</c:v>
                </c:pt>
                <c:pt idx="1">
                  <c:v>13.204962883999997</c:v>
                </c:pt>
                <c:pt idx="2">
                  <c:v>12.314568360000003</c:v>
                </c:pt>
                <c:pt idx="3">
                  <c:v>12.610790359999999</c:v>
                </c:pt>
                <c:pt idx="13">
                  <c:v>14.018479610000004</c:v>
                </c:pt>
                <c:pt idx="14">
                  <c:v>13.278836425999998</c:v>
                </c:pt>
                <c:pt idx="15">
                  <c:v>11.28677695</c:v>
                </c:pt>
                <c:pt idx="16">
                  <c:v>11.4965507</c:v>
                </c:pt>
                <c:pt idx="43">
                  <c:v>16.617132325</c:v>
                </c:pt>
                <c:pt idx="44">
                  <c:v>17.920771390070911</c:v>
                </c:pt>
                <c:pt idx="45">
                  <c:v>16.661540668090282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C02-484D-BC02-77B5F1AD8375}"/>
            </c:ext>
          </c:extLst>
        </c:ser>
        <c:ser>
          <c:idx val="1"/>
          <c:order val="1"/>
          <c:tx>
            <c:v>EPA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'comp pcts'!$K$4:$K$58</c:f>
              <c:numCache>
                <c:formatCode>General</c:formatCode>
                <c:ptCount val="55"/>
                <c:pt idx="0">
                  <c:v>2.542180100999996</c:v>
                </c:pt>
                <c:pt idx="1">
                  <c:v>3.9428458999</c:v>
                </c:pt>
                <c:pt idx="2">
                  <c:v>-0.4077274160000055</c:v>
                </c:pt>
                <c:pt idx="3">
                  <c:v>9.7152646000001397E-2</c:v>
                </c:pt>
                <c:pt idx="4">
                  <c:v>16.162997968000003</c:v>
                </c:pt>
                <c:pt idx="5">
                  <c:v>13.667635782000005</c:v>
                </c:pt>
                <c:pt idx="6">
                  <c:v>5.2509500260000035</c:v>
                </c:pt>
                <c:pt idx="7">
                  <c:v>2.9473318899999974</c:v>
                </c:pt>
                <c:pt idx="8">
                  <c:v>13.15197577029655</c:v>
                </c:pt>
                <c:pt idx="9">
                  <c:v>1.2955214735305525</c:v>
                </c:pt>
                <c:pt idx="10">
                  <c:v>-2.328921558803561</c:v>
                </c:pt>
                <c:pt idx="11">
                  <c:v>-0.23955174276244406</c:v>
                </c:pt>
                <c:pt idx="12">
                  <c:v>-2.8259328040000007</c:v>
                </c:pt>
                <c:pt idx="13">
                  <c:v>2.542180100999996</c:v>
                </c:pt>
                <c:pt idx="14">
                  <c:v>-5.9072813858000028</c:v>
                </c:pt>
                <c:pt idx="15">
                  <c:v>-8.7016635490000009</c:v>
                </c:pt>
                <c:pt idx="16">
                  <c:v>-7.7903833320000029</c:v>
                </c:pt>
                <c:pt idx="17">
                  <c:v>9.5957155780000001</c:v>
                </c:pt>
                <c:pt idx="18">
                  <c:v>4.3733754869999988</c:v>
                </c:pt>
                <c:pt idx="19">
                  <c:v>-9.0364793390000013</c:v>
                </c:pt>
                <c:pt idx="20">
                  <c:v>-11.590310704000002</c:v>
                </c:pt>
                <c:pt idx="21">
                  <c:v>-4.0280139029999997</c:v>
                </c:pt>
                <c:pt idx="22">
                  <c:v>9.5485587799999951</c:v>
                </c:pt>
                <c:pt idx="23">
                  <c:v>13.433479566999999</c:v>
                </c:pt>
                <c:pt idx="24">
                  <c:v>8.9238761659999941</c:v>
                </c:pt>
                <c:pt idx="25">
                  <c:v>-8.2383592720000003</c:v>
                </c:pt>
                <c:pt idx="26">
                  <c:v>-6.6716347720000027</c:v>
                </c:pt>
                <c:pt idx="27">
                  <c:v>-13.918882993000002</c:v>
                </c:pt>
                <c:pt idx="28">
                  <c:v>-14.858087152000001</c:v>
                </c:pt>
                <c:pt idx="29">
                  <c:v>-12.429922819000002</c:v>
                </c:pt>
                <c:pt idx="30">
                  <c:v>6.0497828589999969</c:v>
                </c:pt>
                <c:pt idx="31">
                  <c:v>10.399951461000001</c:v>
                </c:pt>
                <c:pt idx="32">
                  <c:v>3.827158761999998</c:v>
                </c:pt>
                <c:pt idx="33">
                  <c:v>0.67366342799999934</c:v>
                </c:pt>
                <c:pt idx="34">
                  <c:v>-2.9576760839999992</c:v>
                </c:pt>
                <c:pt idx="35">
                  <c:v>-4.0961285499999995</c:v>
                </c:pt>
                <c:pt idx="36">
                  <c:v>8.154806301999999</c:v>
                </c:pt>
                <c:pt idx="37">
                  <c:v>-9.1091469165206682</c:v>
                </c:pt>
                <c:pt idx="38">
                  <c:v>-7.8770026603361334</c:v>
                </c:pt>
                <c:pt idx="39">
                  <c:v>-15.563598609</c:v>
                </c:pt>
                <c:pt idx="40">
                  <c:v>51.242286763612732</c:v>
                </c:pt>
                <c:pt idx="41">
                  <c:v>48.159278396239785</c:v>
                </c:pt>
                <c:pt idx="42">
                  <c:v>45.305287662480502</c:v>
                </c:pt>
                <c:pt idx="43">
                  <c:v>45.101708927600001</c:v>
                </c:pt>
                <c:pt idx="44">
                  <c:v>42.42718175359348</c:v>
                </c:pt>
                <c:pt idx="45">
                  <c:v>37.468141550532394</c:v>
                </c:pt>
                <c:pt idx="46">
                  <c:v>45.702025603999992</c:v>
                </c:pt>
                <c:pt idx="47">
                  <c:v>55.806259908000001</c:v>
                </c:pt>
                <c:pt idx="48">
                  <c:v>46.455323223999997</c:v>
                </c:pt>
                <c:pt idx="49">
                  <c:v>52.157460472000004</c:v>
                </c:pt>
                <c:pt idx="50">
                  <c:v>41.148250657999995</c:v>
                </c:pt>
                <c:pt idx="51">
                  <c:v>44.737457290000009</c:v>
                </c:pt>
                <c:pt idx="52">
                  <c:v>36.013518742000002</c:v>
                </c:pt>
                <c:pt idx="53">
                  <c:v>32.619369038999999</c:v>
                </c:pt>
                <c:pt idx="54">
                  <c:v>29.966962113000001</c:v>
                </c:pt>
              </c:numCache>
            </c:numRef>
          </c:xVal>
          <c:yVal>
            <c:numRef>
              <c:f>'comp pcts'!$S$4:$S$58</c:f>
              <c:numCache>
                <c:formatCode>General</c:formatCode>
                <c:ptCount val="55"/>
                <c:pt idx="4">
                  <c:v>-1.0782991800000032</c:v>
                </c:pt>
                <c:pt idx="5">
                  <c:v>3.6985915600000006</c:v>
                </c:pt>
                <c:pt idx="6">
                  <c:v>2.5534479099999952</c:v>
                </c:pt>
                <c:pt idx="7">
                  <c:v>2.7698112400000032</c:v>
                </c:pt>
                <c:pt idx="17">
                  <c:v>-1.2878125000000007</c:v>
                </c:pt>
                <c:pt idx="18">
                  <c:v>9.8936106000000006</c:v>
                </c:pt>
                <c:pt idx="19">
                  <c:v>8.2441762700000005</c:v>
                </c:pt>
                <c:pt idx="20">
                  <c:v>10.15695041</c:v>
                </c:pt>
                <c:pt idx="51">
                  <c:v>2.5507548200000008</c:v>
                </c:pt>
                <c:pt idx="52">
                  <c:v>-10.37109993</c:v>
                </c:pt>
                <c:pt idx="53">
                  <c:v>-8.3541962999999981</c:v>
                </c:pt>
                <c:pt idx="54">
                  <c:v>-10.889141129999999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C02-484D-BC02-77B5F1AD8375}"/>
            </c:ext>
          </c:extLst>
        </c:ser>
        <c:ser>
          <c:idx val="2"/>
          <c:order val="2"/>
          <c:tx>
            <c:v>Seattle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'comp pcts'!$K$4:$K$58</c:f>
              <c:numCache>
                <c:formatCode>General</c:formatCode>
                <c:ptCount val="55"/>
                <c:pt idx="0">
                  <c:v>2.542180100999996</c:v>
                </c:pt>
                <c:pt idx="1">
                  <c:v>3.9428458999</c:v>
                </c:pt>
                <c:pt idx="2">
                  <c:v>-0.4077274160000055</c:v>
                </c:pt>
                <c:pt idx="3">
                  <c:v>9.7152646000001397E-2</c:v>
                </c:pt>
                <c:pt idx="4">
                  <c:v>16.162997968000003</c:v>
                </c:pt>
                <c:pt idx="5">
                  <c:v>13.667635782000005</c:v>
                </c:pt>
                <c:pt idx="6">
                  <c:v>5.2509500260000035</c:v>
                </c:pt>
                <c:pt idx="7">
                  <c:v>2.9473318899999974</c:v>
                </c:pt>
                <c:pt idx="8">
                  <c:v>13.15197577029655</c:v>
                </c:pt>
                <c:pt idx="9">
                  <c:v>1.2955214735305525</c:v>
                </c:pt>
                <c:pt idx="10">
                  <c:v>-2.328921558803561</c:v>
                </c:pt>
                <c:pt idx="11">
                  <c:v>-0.23955174276244406</c:v>
                </c:pt>
                <c:pt idx="12">
                  <c:v>-2.8259328040000007</c:v>
                </c:pt>
                <c:pt idx="13">
                  <c:v>2.542180100999996</c:v>
                </c:pt>
                <c:pt idx="14">
                  <c:v>-5.9072813858000028</c:v>
                </c:pt>
                <c:pt idx="15">
                  <c:v>-8.7016635490000009</c:v>
                </c:pt>
                <c:pt idx="16">
                  <c:v>-7.7903833320000029</c:v>
                </c:pt>
                <c:pt idx="17">
                  <c:v>9.5957155780000001</c:v>
                </c:pt>
                <c:pt idx="18">
                  <c:v>4.3733754869999988</c:v>
                </c:pt>
                <c:pt idx="19">
                  <c:v>-9.0364793390000013</c:v>
                </c:pt>
                <c:pt idx="20">
                  <c:v>-11.590310704000002</c:v>
                </c:pt>
                <c:pt idx="21">
                  <c:v>-4.0280139029999997</c:v>
                </c:pt>
                <c:pt idx="22">
                  <c:v>9.5485587799999951</c:v>
                </c:pt>
                <c:pt idx="23">
                  <c:v>13.433479566999999</c:v>
                </c:pt>
                <c:pt idx="24">
                  <c:v>8.9238761659999941</c:v>
                </c:pt>
                <c:pt idx="25">
                  <c:v>-8.2383592720000003</c:v>
                </c:pt>
                <c:pt idx="26">
                  <c:v>-6.6716347720000027</c:v>
                </c:pt>
                <c:pt idx="27">
                  <c:v>-13.918882993000002</c:v>
                </c:pt>
                <c:pt idx="28">
                  <c:v>-14.858087152000001</c:v>
                </c:pt>
                <c:pt idx="29">
                  <c:v>-12.429922819000002</c:v>
                </c:pt>
                <c:pt idx="30">
                  <c:v>6.0497828589999969</c:v>
                </c:pt>
                <c:pt idx="31">
                  <c:v>10.399951461000001</c:v>
                </c:pt>
                <c:pt idx="32">
                  <c:v>3.827158761999998</c:v>
                </c:pt>
                <c:pt idx="33">
                  <c:v>0.67366342799999934</c:v>
                </c:pt>
                <c:pt idx="34">
                  <c:v>-2.9576760839999992</c:v>
                </c:pt>
                <c:pt idx="35">
                  <c:v>-4.0961285499999995</c:v>
                </c:pt>
                <c:pt idx="36">
                  <c:v>8.154806301999999</c:v>
                </c:pt>
                <c:pt idx="37">
                  <c:v>-9.1091469165206682</c:v>
                </c:pt>
                <c:pt idx="38">
                  <c:v>-7.8770026603361334</c:v>
                </c:pt>
                <c:pt idx="39">
                  <c:v>-15.563598609</c:v>
                </c:pt>
                <c:pt idx="40">
                  <c:v>51.242286763612732</c:v>
                </c:pt>
                <c:pt idx="41">
                  <c:v>48.159278396239785</c:v>
                </c:pt>
                <c:pt idx="42">
                  <c:v>45.305287662480502</c:v>
                </c:pt>
                <c:pt idx="43">
                  <c:v>45.101708927600001</c:v>
                </c:pt>
                <c:pt idx="44">
                  <c:v>42.42718175359348</c:v>
                </c:pt>
                <c:pt idx="45">
                  <c:v>37.468141550532394</c:v>
                </c:pt>
                <c:pt idx="46">
                  <c:v>45.702025603999992</c:v>
                </c:pt>
                <c:pt idx="47">
                  <c:v>55.806259908000001</c:v>
                </c:pt>
                <c:pt idx="48">
                  <c:v>46.455323223999997</c:v>
                </c:pt>
                <c:pt idx="49">
                  <c:v>52.157460472000004</c:v>
                </c:pt>
                <c:pt idx="50">
                  <c:v>41.148250657999995</c:v>
                </c:pt>
                <c:pt idx="51">
                  <c:v>44.737457290000009</c:v>
                </c:pt>
                <c:pt idx="52">
                  <c:v>36.013518742000002</c:v>
                </c:pt>
                <c:pt idx="53">
                  <c:v>32.619369038999999</c:v>
                </c:pt>
                <c:pt idx="54">
                  <c:v>29.966962113000001</c:v>
                </c:pt>
              </c:numCache>
            </c:numRef>
          </c:xVal>
          <c:yVal>
            <c:numRef>
              <c:f>'comp pcts'!$T$4:$T$58</c:f>
              <c:numCache>
                <c:formatCode>General</c:formatCode>
                <c:ptCount val="55"/>
                <c:pt idx="8">
                  <c:v>17.480564143121988</c:v>
                </c:pt>
                <c:pt idx="22">
                  <c:v>5.4435100000000958E-3</c:v>
                </c:pt>
                <c:pt idx="23">
                  <c:v>13.998963580000002</c:v>
                </c:pt>
                <c:pt idx="24">
                  <c:v>14.340062810000003</c:v>
                </c:pt>
                <c:pt idx="25">
                  <c:v>16.133135369999998</c:v>
                </c:pt>
                <c:pt idx="27">
                  <c:v>16.27863666</c:v>
                </c:pt>
                <c:pt idx="28">
                  <c:v>16.080417090000005</c:v>
                </c:pt>
                <c:pt idx="29">
                  <c:v>17.401797360000003</c:v>
                </c:pt>
                <c:pt idx="41">
                  <c:v>18.422160441675935</c:v>
                </c:pt>
                <c:pt idx="42">
                  <c:v>18.385064385103203</c:v>
                </c:pt>
                <c:pt idx="49">
                  <c:v>19.430342500000002</c:v>
                </c:pt>
                <c:pt idx="50">
                  <c:v>19.538826409999995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C02-484D-BC02-77B5F1AD8375}"/>
            </c:ext>
          </c:extLst>
        </c:ser>
        <c:ser>
          <c:idx val="3"/>
          <c:order val="3"/>
          <c:tx>
            <c:v>Albany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</c:marker>
          <c:xVal>
            <c:numRef>
              <c:f>'comp pcts'!$K$4:$K$58</c:f>
              <c:numCache>
                <c:formatCode>General</c:formatCode>
                <c:ptCount val="55"/>
                <c:pt idx="0">
                  <c:v>2.542180100999996</c:v>
                </c:pt>
                <c:pt idx="1">
                  <c:v>3.9428458999</c:v>
                </c:pt>
                <c:pt idx="2">
                  <c:v>-0.4077274160000055</c:v>
                </c:pt>
                <c:pt idx="3">
                  <c:v>9.7152646000001397E-2</c:v>
                </c:pt>
                <c:pt idx="4">
                  <c:v>16.162997968000003</c:v>
                </c:pt>
                <c:pt idx="5">
                  <c:v>13.667635782000005</c:v>
                </c:pt>
                <c:pt idx="6">
                  <c:v>5.2509500260000035</c:v>
                </c:pt>
                <c:pt idx="7">
                  <c:v>2.9473318899999974</c:v>
                </c:pt>
                <c:pt idx="8">
                  <c:v>13.15197577029655</c:v>
                </c:pt>
                <c:pt idx="9">
                  <c:v>1.2955214735305525</c:v>
                </c:pt>
                <c:pt idx="10">
                  <c:v>-2.328921558803561</c:v>
                </c:pt>
                <c:pt idx="11">
                  <c:v>-0.23955174276244406</c:v>
                </c:pt>
                <c:pt idx="12">
                  <c:v>-2.8259328040000007</c:v>
                </c:pt>
                <c:pt idx="13">
                  <c:v>2.542180100999996</c:v>
                </c:pt>
                <c:pt idx="14">
                  <c:v>-5.9072813858000028</c:v>
                </c:pt>
                <c:pt idx="15">
                  <c:v>-8.7016635490000009</c:v>
                </c:pt>
                <c:pt idx="16">
                  <c:v>-7.7903833320000029</c:v>
                </c:pt>
                <c:pt idx="17">
                  <c:v>9.5957155780000001</c:v>
                </c:pt>
                <c:pt idx="18">
                  <c:v>4.3733754869999988</c:v>
                </c:pt>
                <c:pt idx="19">
                  <c:v>-9.0364793390000013</c:v>
                </c:pt>
                <c:pt idx="20">
                  <c:v>-11.590310704000002</c:v>
                </c:pt>
                <c:pt idx="21">
                  <c:v>-4.0280139029999997</c:v>
                </c:pt>
                <c:pt idx="22">
                  <c:v>9.5485587799999951</c:v>
                </c:pt>
                <c:pt idx="23">
                  <c:v>13.433479566999999</c:v>
                </c:pt>
                <c:pt idx="24">
                  <c:v>8.9238761659999941</c:v>
                </c:pt>
                <c:pt idx="25">
                  <c:v>-8.2383592720000003</c:v>
                </c:pt>
                <c:pt idx="26">
                  <c:v>-6.6716347720000027</c:v>
                </c:pt>
                <c:pt idx="27">
                  <c:v>-13.918882993000002</c:v>
                </c:pt>
                <c:pt idx="28">
                  <c:v>-14.858087152000001</c:v>
                </c:pt>
                <c:pt idx="29">
                  <c:v>-12.429922819000002</c:v>
                </c:pt>
                <c:pt idx="30">
                  <c:v>6.0497828589999969</c:v>
                </c:pt>
                <c:pt idx="31">
                  <c:v>10.399951461000001</c:v>
                </c:pt>
                <c:pt idx="32">
                  <c:v>3.827158761999998</c:v>
                </c:pt>
                <c:pt idx="33">
                  <c:v>0.67366342799999934</c:v>
                </c:pt>
                <c:pt idx="34">
                  <c:v>-2.9576760839999992</c:v>
                </c:pt>
                <c:pt idx="35">
                  <c:v>-4.0961285499999995</c:v>
                </c:pt>
                <c:pt idx="36">
                  <c:v>8.154806301999999</c:v>
                </c:pt>
                <c:pt idx="37">
                  <c:v>-9.1091469165206682</c:v>
                </c:pt>
                <c:pt idx="38">
                  <c:v>-7.8770026603361334</c:v>
                </c:pt>
                <c:pt idx="39">
                  <c:v>-15.563598609</c:v>
                </c:pt>
                <c:pt idx="40">
                  <c:v>51.242286763612732</c:v>
                </c:pt>
                <c:pt idx="41">
                  <c:v>48.159278396239785</c:v>
                </c:pt>
                <c:pt idx="42">
                  <c:v>45.305287662480502</c:v>
                </c:pt>
                <c:pt idx="43">
                  <c:v>45.101708927600001</c:v>
                </c:pt>
                <c:pt idx="44">
                  <c:v>42.42718175359348</c:v>
                </c:pt>
                <c:pt idx="45">
                  <c:v>37.468141550532394</c:v>
                </c:pt>
                <c:pt idx="46">
                  <c:v>45.702025603999992</c:v>
                </c:pt>
                <c:pt idx="47">
                  <c:v>55.806259908000001</c:v>
                </c:pt>
                <c:pt idx="48">
                  <c:v>46.455323223999997</c:v>
                </c:pt>
                <c:pt idx="49">
                  <c:v>52.157460472000004</c:v>
                </c:pt>
                <c:pt idx="50">
                  <c:v>41.148250657999995</c:v>
                </c:pt>
                <c:pt idx="51">
                  <c:v>44.737457290000009</c:v>
                </c:pt>
                <c:pt idx="52">
                  <c:v>36.013518742000002</c:v>
                </c:pt>
                <c:pt idx="53">
                  <c:v>32.619369038999999</c:v>
                </c:pt>
                <c:pt idx="54">
                  <c:v>29.966962113000001</c:v>
                </c:pt>
              </c:numCache>
            </c:numRef>
          </c:xVal>
          <c:yVal>
            <c:numRef>
              <c:f>'comp pcts'!$U$4:$U$58</c:f>
              <c:numCache>
                <c:formatCode>General</c:formatCode>
                <c:ptCount val="55"/>
                <c:pt idx="9">
                  <c:v>17.5734941129191</c:v>
                </c:pt>
                <c:pt idx="35">
                  <c:v>17.890607850000002</c:v>
                </c:pt>
                <c:pt idx="40">
                  <c:v>14.153986209463387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C02-484D-BC02-77B5F1AD8375}"/>
            </c:ext>
          </c:extLst>
        </c:ser>
        <c:ser>
          <c:idx val="5"/>
          <c:order val="4"/>
          <c:tx>
            <c:v>Brookhaven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</c:marker>
          <c:xVal>
            <c:numRef>
              <c:f>'comp pcts'!$K$4:$K$58</c:f>
              <c:numCache>
                <c:formatCode>General</c:formatCode>
                <c:ptCount val="55"/>
                <c:pt idx="0">
                  <c:v>2.542180100999996</c:v>
                </c:pt>
                <c:pt idx="1">
                  <c:v>3.9428458999</c:v>
                </c:pt>
                <c:pt idx="2">
                  <c:v>-0.4077274160000055</c:v>
                </c:pt>
                <c:pt idx="3">
                  <c:v>9.7152646000001397E-2</c:v>
                </c:pt>
                <c:pt idx="4">
                  <c:v>16.162997968000003</c:v>
                </c:pt>
                <c:pt idx="5">
                  <c:v>13.667635782000005</c:v>
                </c:pt>
                <c:pt idx="6">
                  <c:v>5.2509500260000035</c:v>
                </c:pt>
                <c:pt idx="7">
                  <c:v>2.9473318899999974</c:v>
                </c:pt>
                <c:pt idx="8">
                  <c:v>13.15197577029655</c:v>
                </c:pt>
                <c:pt idx="9">
                  <c:v>1.2955214735305525</c:v>
                </c:pt>
                <c:pt idx="10">
                  <c:v>-2.328921558803561</c:v>
                </c:pt>
                <c:pt idx="11">
                  <c:v>-0.23955174276244406</c:v>
                </c:pt>
                <c:pt idx="12">
                  <c:v>-2.8259328040000007</c:v>
                </c:pt>
                <c:pt idx="13">
                  <c:v>2.542180100999996</c:v>
                </c:pt>
                <c:pt idx="14">
                  <c:v>-5.9072813858000028</c:v>
                </c:pt>
                <c:pt idx="15">
                  <c:v>-8.7016635490000009</c:v>
                </c:pt>
                <c:pt idx="16">
                  <c:v>-7.7903833320000029</c:v>
                </c:pt>
                <c:pt idx="17">
                  <c:v>9.5957155780000001</c:v>
                </c:pt>
                <c:pt idx="18">
                  <c:v>4.3733754869999988</c:v>
                </c:pt>
                <c:pt idx="19">
                  <c:v>-9.0364793390000013</c:v>
                </c:pt>
                <c:pt idx="20">
                  <c:v>-11.590310704000002</c:v>
                </c:pt>
                <c:pt idx="21">
                  <c:v>-4.0280139029999997</c:v>
                </c:pt>
                <c:pt idx="22">
                  <c:v>9.5485587799999951</c:v>
                </c:pt>
                <c:pt idx="23">
                  <c:v>13.433479566999999</c:v>
                </c:pt>
                <c:pt idx="24">
                  <c:v>8.9238761659999941</c:v>
                </c:pt>
                <c:pt idx="25">
                  <c:v>-8.2383592720000003</c:v>
                </c:pt>
                <c:pt idx="26">
                  <c:v>-6.6716347720000027</c:v>
                </c:pt>
                <c:pt idx="27">
                  <c:v>-13.918882993000002</c:v>
                </c:pt>
                <c:pt idx="28">
                  <c:v>-14.858087152000001</c:v>
                </c:pt>
                <c:pt idx="29">
                  <c:v>-12.429922819000002</c:v>
                </c:pt>
                <c:pt idx="30">
                  <c:v>6.0497828589999969</c:v>
                </c:pt>
                <c:pt idx="31">
                  <c:v>10.399951461000001</c:v>
                </c:pt>
                <c:pt idx="32">
                  <c:v>3.827158761999998</c:v>
                </c:pt>
                <c:pt idx="33">
                  <c:v>0.67366342799999934</c:v>
                </c:pt>
                <c:pt idx="34">
                  <c:v>-2.9576760839999992</c:v>
                </c:pt>
                <c:pt idx="35">
                  <c:v>-4.0961285499999995</c:v>
                </c:pt>
                <c:pt idx="36">
                  <c:v>8.154806301999999</c:v>
                </c:pt>
                <c:pt idx="37">
                  <c:v>-9.1091469165206682</c:v>
                </c:pt>
                <c:pt idx="38">
                  <c:v>-7.8770026603361334</c:v>
                </c:pt>
                <c:pt idx="39">
                  <c:v>-15.563598609</c:v>
                </c:pt>
                <c:pt idx="40">
                  <c:v>51.242286763612732</c:v>
                </c:pt>
                <c:pt idx="41">
                  <c:v>48.159278396239785</c:v>
                </c:pt>
                <c:pt idx="42">
                  <c:v>45.305287662480502</c:v>
                </c:pt>
                <c:pt idx="43">
                  <c:v>45.101708927600001</c:v>
                </c:pt>
                <c:pt idx="44">
                  <c:v>42.42718175359348</c:v>
                </c:pt>
                <c:pt idx="45">
                  <c:v>37.468141550532394</c:v>
                </c:pt>
                <c:pt idx="46">
                  <c:v>45.702025603999992</c:v>
                </c:pt>
                <c:pt idx="47">
                  <c:v>55.806259908000001</c:v>
                </c:pt>
                <c:pt idx="48">
                  <c:v>46.455323223999997</c:v>
                </c:pt>
                <c:pt idx="49">
                  <c:v>52.157460472000004</c:v>
                </c:pt>
                <c:pt idx="50">
                  <c:v>41.148250657999995</c:v>
                </c:pt>
                <c:pt idx="51">
                  <c:v>44.737457290000009</c:v>
                </c:pt>
                <c:pt idx="52">
                  <c:v>36.013518742000002</c:v>
                </c:pt>
                <c:pt idx="53">
                  <c:v>32.619369038999999</c:v>
                </c:pt>
                <c:pt idx="54">
                  <c:v>29.966962113000001</c:v>
                </c:pt>
              </c:numCache>
            </c:numRef>
          </c:xVal>
          <c:yVal>
            <c:numRef>
              <c:f>'comp pcts'!$V$4:$V$58</c:f>
              <c:numCache>
                <c:formatCode>General</c:formatCode>
                <c:ptCount val="55"/>
                <c:pt idx="10">
                  <c:v>9.9115518983021573</c:v>
                </c:pt>
                <c:pt idx="11">
                  <c:v>10.904620969142305</c:v>
                </c:pt>
                <c:pt idx="30">
                  <c:v>7.2239714999999975</c:v>
                </c:pt>
                <c:pt idx="32">
                  <c:v>-6.2828639900000018</c:v>
                </c:pt>
                <c:pt idx="37">
                  <c:v>8.7686344659760191</c:v>
                </c:pt>
                <c:pt idx="38">
                  <c:v>9.650219368935721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C02-484D-BC02-77B5F1AD8375}"/>
            </c:ext>
          </c:extLst>
        </c:ser>
        <c:ser>
          <c:idx val="4"/>
          <c:order val="5"/>
          <c:tx>
            <c:v>Onondaga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</c:marker>
          <c:xVal>
            <c:numRef>
              <c:f>'comp pcts'!$K$4:$K$58</c:f>
              <c:numCache>
                <c:formatCode>General</c:formatCode>
                <c:ptCount val="55"/>
                <c:pt idx="0">
                  <c:v>2.542180100999996</c:v>
                </c:pt>
                <c:pt idx="1">
                  <c:v>3.9428458999</c:v>
                </c:pt>
                <c:pt idx="2">
                  <c:v>-0.4077274160000055</c:v>
                </c:pt>
                <c:pt idx="3">
                  <c:v>9.7152646000001397E-2</c:v>
                </c:pt>
                <c:pt idx="4">
                  <c:v>16.162997968000003</c:v>
                </c:pt>
                <c:pt idx="5">
                  <c:v>13.667635782000005</c:v>
                </c:pt>
                <c:pt idx="6">
                  <c:v>5.2509500260000035</c:v>
                </c:pt>
                <c:pt idx="7">
                  <c:v>2.9473318899999974</c:v>
                </c:pt>
                <c:pt idx="8">
                  <c:v>13.15197577029655</c:v>
                </c:pt>
                <c:pt idx="9">
                  <c:v>1.2955214735305525</c:v>
                </c:pt>
                <c:pt idx="10">
                  <c:v>-2.328921558803561</c:v>
                </c:pt>
                <c:pt idx="11">
                  <c:v>-0.23955174276244406</c:v>
                </c:pt>
                <c:pt idx="12">
                  <c:v>-2.8259328040000007</c:v>
                </c:pt>
                <c:pt idx="13">
                  <c:v>2.542180100999996</c:v>
                </c:pt>
                <c:pt idx="14">
                  <c:v>-5.9072813858000028</c:v>
                </c:pt>
                <c:pt idx="15">
                  <c:v>-8.7016635490000009</c:v>
                </c:pt>
                <c:pt idx="16">
                  <c:v>-7.7903833320000029</c:v>
                </c:pt>
                <c:pt idx="17">
                  <c:v>9.5957155780000001</c:v>
                </c:pt>
                <c:pt idx="18">
                  <c:v>4.3733754869999988</c:v>
                </c:pt>
                <c:pt idx="19">
                  <c:v>-9.0364793390000013</c:v>
                </c:pt>
                <c:pt idx="20">
                  <c:v>-11.590310704000002</c:v>
                </c:pt>
                <c:pt idx="21">
                  <c:v>-4.0280139029999997</c:v>
                </c:pt>
                <c:pt idx="22">
                  <c:v>9.5485587799999951</c:v>
                </c:pt>
                <c:pt idx="23">
                  <c:v>13.433479566999999</c:v>
                </c:pt>
                <c:pt idx="24">
                  <c:v>8.9238761659999941</c:v>
                </c:pt>
                <c:pt idx="25">
                  <c:v>-8.2383592720000003</c:v>
                </c:pt>
                <c:pt idx="26">
                  <c:v>-6.6716347720000027</c:v>
                </c:pt>
                <c:pt idx="27">
                  <c:v>-13.918882993000002</c:v>
                </c:pt>
                <c:pt idx="28">
                  <c:v>-14.858087152000001</c:v>
                </c:pt>
                <c:pt idx="29">
                  <c:v>-12.429922819000002</c:v>
                </c:pt>
                <c:pt idx="30">
                  <c:v>6.0497828589999969</c:v>
                </c:pt>
                <c:pt idx="31">
                  <c:v>10.399951461000001</c:v>
                </c:pt>
                <c:pt idx="32">
                  <c:v>3.827158761999998</c:v>
                </c:pt>
                <c:pt idx="33">
                  <c:v>0.67366342799999934</c:v>
                </c:pt>
                <c:pt idx="34">
                  <c:v>-2.9576760839999992</c:v>
                </c:pt>
                <c:pt idx="35">
                  <c:v>-4.0961285499999995</c:v>
                </c:pt>
                <c:pt idx="36">
                  <c:v>8.154806301999999</c:v>
                </c:pt>
                <c:pt idx="37">
                  <c:v>-9.1091469165206682</c:v>
                </c:pt>
                <c:pt idx="38">
                  <c:v>-7.8770026603361334</c:v>
                </c:pt>
                <c:pt idx="39">
                  <c:v>-15.563598609</c:v>
                </c:pt>
                <c:pt idx="40">
                  <c:v>51.242286763612732</c:v>
                </c:pt>
                <c:pt idx="41">
                  <c:v>48.159278396239785</c:v>
                </c:pt>
                <c:pt idx="42">
                  <c:v>45.305287662480502</c:v>
                </c:pt>
                <c:pt idx="43">
                  <c:v>45.101708927600001</c:v>
                </c:pt>
                <c:pt idx="44">
                  <c:v>42.42718175359348</c:v>
                </c:pt>
                <c:pt idx="45">
                  <c:v>37.468141550532394</c:v>
                </c:pt>
                <c:pt idx="46">
                  <c:v>45.702025603999992</c:v>
                </c:pt>
                <c:pt idx="47">
                  <c:v>55.806259908000001</c:v>
                </c:pt>
                <c:pt idx="48">
                  <c:v>46.455323223999997</c:v>
                </c:pt>
                <c:pt idx="49">
                  <c:v>52.157460472000004</c:v>
                </c:pt>
                <c:pt idx="50">
                  <c:v>41.148250657999995</c:v>
                </c:pt>
                <c:pt idx="51">
                  <c:v>44.737457290000009</c:v>
                </c:pt>
                <c:pt idx="52">
                  <c:v>36.013518742000002</c:v>
                </c:pt>
                <c:pt idx="53">
                  <c:v>32.619369038999999</c:v>
                </c:pt>
                <c:pt idx="54">
                  <c:v>29.966962113000001</c:v>
                </c:pt>
              </c:numCache>
            </c:numRef>
          </c:xVal>
          <c:yVal>
            <c:numRef>
              <c:f>'comp pcts'!$W$4:$W$58</c:f>
              <c:numCache>
                <c:formatCode>General</c:formatCode>
                <c:ptCount val="55"/>
                <c:pt idx="12">
                  <c:v>18.010291039999998</c:v>
                </c:pt>
                <c:pt idx="31">
                  <c:v>16.515328250000003</c:v>
                </c:pt>
                <c:pt idx="33">
                  <c:v>16.1724362</c:v>
                </c:pt>
                <c:pt idx="34">
                  <c:v>17.538437180000003</c:v>
                </c:pt>
                <c:pt idx="39">
                  <c:v>17.834271170000001</c:v>
                </c:pt>
                <c:pt idx="46">
                  <c:v>16.719530480000003</c:v>
                </c:pt>
                <c:pt idx="47">
                  <c:v>18.545374700000004</c:v>
                </c:pt>
                <c:pt idx="48">
                  <c:v>18.91644389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1C02-484D-BC02-77B5F1AD8375}"/>
            </c:ext>
          </c:extLst>
        </c:ser>
        <c:ser>
          <c:idx val="6"/>
          <c:order val="6"/>
          <c:tx>
            <c:v>Staley&amp;Barlaz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'comp pcts'!$K$4:$K$58</c:f>
              <c:numCache>
                <c:formatCode>General</c:formatCode>
                <c:ptCount val="55"/>
                <c:pt idx="0">
                  <c:v>2.542180100999996</c:v>
                </c:pt>
                <c:pt idx="1">
                  <c:v>3.9428458999</c:v>
                </c:pt>
                <c:pt idx="2">
                  <c:v>-0.4077274160000055</c:v>
                </c:pt>
                <c:pt idx="3">
                  <c:v>9.7152646000001397E-2</c:v>
                </c:pt>
                <c:pt idx="4">
                  <c:v>16.162997968000003</c:v>
                </c:pt>
                <c:pt idx="5">
                  <c:v>13.667635782000005</c:v>
                </c:pt>
                <c:pt idx="6">
                  <c:v>5.2509500260000035</c:v>
                </c:pt>
                <c:pt idx="7">
                  <c:v>2.9473318899999974</c:v>
                </c:pt>
                <c:pt idx="8">
                  <c:v>13.15197577029655</c:v>
                </c:pt>
                <c:pt idx="9">
                  <c:v>1.2955214735305525</c:v>
                </c:pt>
                <c:pt idx="10">
                  <c:v>-2.328921558803561</c:v>
                </c:pt>
                <c:pt idx="11">
                  <c:v>-0.23955174276244406</c:v>
                </c:pt>
                <c:pt idx="12">
                  <c:v>-2.8259328040000007</c:v>
                </c:pt>
                <c:pt idx="13">
                  <c:v>2.542180100999996</c:v>
                </c:pt>
                <c:pt idx="14">
                  <c:v>-5.9072813858000028</c:v>
                </c:pt>
                <c:pt idx="15">
                  <c:v>-8.7016635490000009</c:v>
                </c:pt>
                <c:pt idx="16">
                  <c:v>-7.7903833320000029</c:v>
                </c:pt>
                <c:pt idx="17">
                  <c:v>9.5957155780000001</c:v>
                </c:pt>
                <c:pt idx="18">
                  <c:v>4.3733754869999988</c:v>
                </c:pt>
                <c:pt idx="19">
                  <c:v>-9.0364793390000013</c:v>
                </c:pt>
                <c:pt idx="20">
                  <c:v>-11.590310704000002</c:v>
                </c:pt>
                <c:pt idx="21">
                  <c:v>-4.0280139029999997</c:v>
                </c:pt>
                <c:pt idx="22">
                  <c:v>9.5485587799999951</c:v>
                </c:pt>
                <c:pt idx="23">
                  <c:v>13.433479566999999</c:v>
                </c:pt>
                <c:pt idx="24">
                  <c:v>8.9238761659999941</c:v>
                </c:pt>
                <c:pt idx="25">
                  <c:v>-8.2383592720000003</c:v>
                </c:pt>
                <c:pt idx="26">
                  <c:v>-6.6716347720000027</c:v>
                </c:pt>
                <c:pt idx="27">
                  <c:v>-13.918882993000002</c:v>
                </c:pt>
                <c:pt idx="28">
                  <c:v>-14.858087152000001</c:v>
                </c:pt>
                <c:pt idx="29">
                  <c:v>-12.429922819000002</c:v>
                </c:pt>
                <c:pt idx="30">
                  <c:v>6.0497828589999969</c:v>
                </c:pt>
                <c:pt idx="31">
                  <c:v>10.399951461000001</c:v>
                </c:pt>
                <c:pt idx="32">
                  <c:v>3.827158761999998</c:v>
                </c:pt>
                <c:pt idx="33">
                  <c:v>0.67366342799999934</c:v>
                </c:pt>
                <c:pt idx="34">
                  <c:v>-2.9576760839999992</c:v>
                </c:pt>
                <c:pt idx="35">
                  <c:v>-4.0961285499999995</c:v>
                </c:pt>
                <c:pt idx="36">
                  <c:v>8.154806301999999</c:v>
                </c:pt>
                <c:pt idx="37">
                  <c:v>-9.1091469165206682</c:v>
                </c:pt>
                <c:pt idx="38">
                  <c:v>-7.8770026603361334</c:v>
                </c:pt>
                <c:pt idx="39">
                  <c:v>-15.563598609</c:v>
                </c:pt>
                <c:pt idx="40">
                  <c:v>51.242286763612732</c:v>
                </c:pt>
                <c:pt idx="41">
                  <c:v>48.159278396239785</c:v>
                </c:pt>
                <c:pt idx="42">
                  <c:v>45.305287662480502</c:v>
                </c:pt>
                <c:pt idx="43">
                  <c:v>45.101708927600001</c:v>
                </c:pt>
                <c:pt idx="44">
                  <c:v>42.42718175359348</c:v>
                </c:pt>
                <c:pt idx="45">
                  <c:v>37.468141550532394</c:v>
                </c:pt>
                <c:pt idx="46">
                  <c:v>45.702025603999992</c:v>
                </c:pt>
                <c:pt idx="47">
                  <c:v>55.806259908000001</c:v>
                </c:pt>
                <c:pt idx="48">
                  <c:v>46.455323223999997</c:v>
                </c:pt>
                <c:pt idx="49">
                  <c:v>52.157460472000004</c:v>
                </c:pt>
                <c:pt idx="50">
                  <c:v>41.148250657999995</c:v>
                </c:pt>
                <c:pt idx="51">
                  <c:v>44.737457290000009</c:v>
                </c:pt>
                <c:pt idx="52">
                  <c:v>36.013518742000002</c:v>
                </c:pt>
                <c:pt idx="53">
                  <c:v>32.619369038999999</c:v>
                </c:pt>
                <c:pt idx="54">
                  <c:v>29.966962113000001</c:v>
                </c:pt>
              </c:numCache>
            </c:numRef>
          </c:xVal>
          <c:yVal>
            <c:numRef>
              <c:f>'comp pcts'!$X$4:$X$58</c:f>
              <c:numCache>
                <c:formatCode>General</c:formatCode>
                <c:ptCount val="55"/>
                <c:pt idx="21">
                  <c:v>11.936785630000001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1C02-484D-BC02-77B5F1AD8375}"/>
            </c:ext>
          </c:extLst>
        </c:ser>
        <c:ser>
          <c:idx val="7"/>
          <c:order val="7"/>
          <c:tx>
            <c:v>San Francisco</c:v>
          </c:tx>
          <c:spPr>
            <a:ln w="25400" cap="rnd">
              <a:noFill/>
              <a:round/>
            </a:ln>
            <a:effectLst/>
          </c:spPr>
          <c:marker>
            <c:symbol val="plus"/>
            <c:size val="6"/>
            <c:spPr>
              <a:noFill/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'comp pcts'!$K$4:$K$58</c:f>
              <c:numCache>
                <c:formatCode>General</c:formatCode>
                <c:ptCount val="55"/>
                <c:pt idx="0">
                  <c:v>2.542180100999996</c:v>
                </c:pt>
                <c:pt idx="1">
                  <c:v>3.9428458999</c:v>
                </c:pt>
                <c:pt idx="2">
                  <c:v>-0.4077274160000055</c:v>
                </c:pt>
                <c:pt idx="3">
                  <c:v>9.7152646000001397E-2</c:v>
                </c:pt>
                <c:pt idx="4">
                  <c:v>16.162997968000003</c:v>
                </c:pt>
                <c:pt idx="5">
                  <c:v>13.667635782000005</c:v>
                </c:pt>
                <c:pt idx="6">
                  <c:v>5.2509500260000035</c:v>
                </c:pt>
                <c:pt idx="7">
                  <c:v>2.9473318899999974</c:v>
                </c:pt>
                <c:pt idx="8">
                  <c:v>13.15197577029655</c:v>
                </c:pt>
                <c:pt idx="9">
                  <c:v>1.2955214735305525</c:v>
                </c:pt>
                <c:pt idx="10">
                  <c:v>-2.328921558803561</c:v>
                </c:pt>
                <c:pt idx="11">
                  <c:v>-0.23955174276244406</c:v>
                </c:pt>
                <c:pt idx="12">
                  <c:v>-2.8259328040000007</c:v>
                </c:pt>
                <c:pt idx="13">
                  <c:v>2.542180100999996</c:v>
                </c:pt>
                <c:pt idx="14">
                  <c:v>-5.9072813858000028</c:v>
                </c:pt>
                <c:pt idx="15">
                  <c:v>-8.7016635490000009</c:v>
                </c:pt>
                <c:pt idx="16">
                  <c:v>-7.7903833320000029</c:v>
                </c:pt>
                <c:pt idx="17">
                  <c:v>9.5957155780000001</c:v>
                </c:pt>
                <c:pt idx="18">
                  <c:v>4.3733754869999988</c:v>
                </c:pt>
                <c:pt idx="19">
                  <c:v>-9.0364793390000013</c:v>
                </c:pt>
                <c:pt idx="20">
                  <c:v>-11.590310704000002</c:v>
                </c:pt>
                <c:pt idx="21">
                  <c:v>-4.0280139029999997</c:v>
                </c:pt>
                <c:pt idx="22">
                  <c:v>9.5485587799999951</c:v>
                </c:pt>
                <c:pt idx="23">
                  <c:v>13.433479566999999</c:v>
                </c:pt>
                <c:pt idx="24">
                  <c:v>8.9238761659999941</c:v>
                </c:pt>
                <c:pt idx="25">
                  <c:v>-8.2383592720000003</c:v>
                </c:pt>
                <c:pt idx="26">
                  <c:v>-6.6716347720000027</c:v>
                </c:pt>
                <c:pt idx="27">
                  <c:v>-13.918882993000002</c:v>
                </c:pt>
                <c:pt idx="28">
                  <c:v>-14.858087152000001</c:v>
                </c:pt>
                <c:pt idx="29">
                  <c:v>-12.429922819000002</c:v>
                </c:pt>
                <c:pt idx="30">
                  <c:v>6.0497828589999969</c:v>
                </c:pt>
                <c:pt idx="31">
                  <c:v>10.399951461000001</c:v>
                </c:pt>
                <c:pt idx="32">
                  <c:v>3.827158761999998</c:v>
                </c:pt>
                <c:pt idx="33">
                  <c:v>0.67366342799999934</c:v>
                </c:pt>
                <c:pt idx="34">
                  <c:v>-2.9576760839999992</c:v>
                </c:pt>
                <c:pt idx="35">
                  <c:v>-4.0961285499999995</c:v>
                </c:pt>
                <c:pt idx="36">
                  <c:v>8.154806301999999</c:v>
                </c:pt>
                <c:pt idx="37">
                  <c:v>-9.1091469165206682</c:v>
                </c:pt>
                <c:pt idx="38">
                  <c:v>-7.8770026603361334</c:v>
                </c:pt>
                <c:pt idx="39">
                  <c:v>-15.563598609</c:v>
                </c:pt>
                <c:pt idx="40">
                  <c:v>51.242286763612732</c:v>
                </c:pt>
                <c:pt idx="41">
                  <c:v>48.159278396239785</c:v>
                </c:pt>
                <c:pt idx="42">
                  <c:v>45.305287662480502</c:v>
                </c:pt>
                <c:pt idx="43">
                  <c:v>45.101708927600001</c:v>
                </c:pt>
                <c:pt idx="44">
                  <c:v>42.42718175359348</c:v>
                </c:pt>
                <c:pt idx="45">
                  <c:v>37.468141550532394</c:v>
                </c:pt>
                <c:pt idx="46">
                  <c:v>45.702025603999992</c:v>
                </c:pt>
                <c:pt idx="47">
                  <c:v>55.806259908000001</c:v>
                </c:pt>
                <c:pt idx="48">
                  <c:v>46.455323223999997</c:v>
                </c:pt>
                <c:pt idx="49">
                  <c:v>52.157460472000004</c:v>
                </c:pt>
                <c:pt idx="50">
                  <c:v>41.148250657999995</c:v>
                </c:pt>
                <c:pt idx="51">
                  <c:v>44.737457290000009</c:v>
                </c:pt>
                <c:pt idx="52">
                  <c:v>36.013518742000002</c:v>
                </c:pt>
                <c:pt idx="53">
                  <c:v>32.619369038999999</c:v>
                </c:pt>
                <c:pt idx="54">
                  <c:v>29.966962113000001</c:v>
                </c:pt>
              </c:numCache>
            </c:numRef>
          </c:xVal>
          <c:yVal>
            <c:numRef>
              <c:f>'comp pcts'!$Y$4:$Y$58</c:f>
              <c:numCache>
                <c:formatCode>General</c:formatCode>
                <c:ptCount val="55"/>
                <c:pt idx="26">
                  <c:v>16.61627798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1C02-484D-BC02-77B5F1AD8375}"/>
            </c:ext>
          </c:extLst>
        </c:ser>
        <c:ser>
          <c:idx val="8"/>
          <c:order val="8"/>
          <c:tx>
            <c:v>Monroe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</c:marker>
          <c:xVal>
            <c:numRef>
              <c:f>'comp pcts'!$K$4:$K$58</c:f>
              <c:numCache>
                <c:formatCode>General</c:formatCode>
                <c:ptCount val="55"/>
                <c:pt idx="0">
                  <c:v>2.542180100999996</c:v>
                </c:pt>
                <c:pt idx="1">
                  <c:v>3.9428458999</c:v>
                </c:pt>
                <c:pt idx="2">
                  <c:v>-0.4077274160000055</c:v>
                </c:pt>
                <c:pt idx="3">
                  <c:v>9.7152646000001397E-2</c:v>
                </c:pt>
                <c:pt idx="4">
                  <c:v>16.162997968000003</c:v>
                </c:pt>
                <c:pt idx="5">
                  <c:v>13.667635782000005</c:v>
                </c:pt>
                <c:pt idx="6">
                  <c:v>5.2509500260000035</c:v>
                </c:pt>
                <c:pt idx="7">
                  <c:v>2.9473318899999974</c:v>
                </c:pt>
                <c:pt idx="8">
                  <c:v>13.15197577029655</c:v>
                </c:pt>
                <c:pt idx="9">
                  <c:v>1.2955214735305525</c:v>
                </c:pt>
                <c:pt idx="10">
                  <c:v>-2.328921558803561</c:v>
                </c:pt>
                <c:pt idx="11">
                  <c:v>-0.23955174276244406</c:v>
                </c:pt>
                <c:pt idx="12">
                  <c:v>-2.8259328040000007</c:v>
                </c:pt>
                <c:pt idx="13">
                  <c:v>2.542180100999996</c:v>
                </c:pt>
                <c:pt idx="14">
                  <c:v>-5.9072813858000028</c:v>
                </c:pt>
                <c:pt idx="15">
                  <c:v>-8.7016635490000009</c:v>
                </c:pt>
                <c:pt idx="16">
                  <c:v>-7.7903833320000029</c:v>
                </c:pt>
                <c:pt idx="17">
                  <c:v>9.5957155780000001</c:v>
                </c:pt>
                <c:pt idx="18">
                  <c:v>4.3733754869999988</c:v>
                </c:pt>
                <c:pt idx="19">
                  <c:v>-9.0364793390000013</c:v>
                </c:pt>
                <c:pt idx="20">
                  <c:v>-11.590310704000002</c:v>
                </c:pt>
                <c:pt idx="21">
                  <c:v>-4.0280139029999997</c:v>
                </c:pt>
                <c:pt idx="22">
                  <c:v>9.5485587799999951</c:v>
                </c:pt>
                <c:pt idx="23">
                  <c:v>13.433479566999999</c:v>
                </c:pt>
                <c:pt idx="24">
                  <c:v>8.9238761659999941</c:v>
                </c:pt>
                <c:pt idx="25">
                  <c:v>-8.2383592720000003</c:v>
                </c:pt>
                <c:pt idx="26">
                  <c:v>-6.6716347720000027</c:v>
                </c:pt>
                <c:pt idx="27">
                  <c:v>-13.918882993000002</c:v>
                </c:pt>
                <c:pt idx="28">
                  <c:v>-14.858087152000001</c:v>
                </c:pt>
                <c:pt idx="29">
                  <c:v>-12.429922819000002</c:v>
                </c:pt>
                <c:pt idx="30">
                  <c:v>6.0497828589999969</c:v>
                </c:pt>
                <c:pt idx="31">
                  <c:v>10.399951461000001</c:v>
                </c:pt>
                <c:pt idx="32">
                  <c:v>3.827158761999998</c:v>
                </c:pt>
                <c:pt idx="33">
                  <c:v>0.67366342799999934</c:v>
                </c:pt>
                <c:pt idx="34">
                  <c:v>-2.9576760839999992</c:v>
                </c:pt>
                <c:pt idx="35">
                  <c:v>-4.0961285499999995</c:v>
                </c:pt>
                <c:pt idx="36">
                  <c:v>8.154806301999999</c:v>
                </c:pt>
                <c:pt idx="37">
                  <c:v>-9.1091469165206682</c:v>
                </c:pt>
                <c:pt idx="38">
                  <c:v>-7.8770026603361334</c:v>
                </c:pt>
                <c:pt idx="39">
                  <c:v>-15.563598609</c:v>
                </c:pt>
                <c:pt idx="40">
                  <c:v>51.242286763612732</c:v>
                </c:pt>
                <c:pt idx="41">
                  <c:v>48.159278396239785</c:v>
                </c:pt>
                <c:pt idx="42">
                  <c:v>45.305287662480502</c:v>
                </c:pt>
                <c:pt idx="43">
                  <c:v>45.101708927600001</c:v>
                </c:pt>
                <c:pt idx="44">
                  <c:v>42.42718175359348</c:v>
                </c:pt>
                <c:pt idx="45">
                  <c:v>37.468141550532394</c:v>
                </c:pt>
                <c:pt idx="46">
                  <c:v>45.702025603999992</c:v>
                </c:pt>
                <c:pt idx="47">
                  <c:v>55.806259908000001</c:v>
                </c:pt>
                <c:pt idx="48">
                  <c:v>46.455323223999997</c:v>
                </c:pt>
                <c:pt idx="49">
                  <c:v>52.157460472000004</c:v>
                </c:pt>
                <c:pt idx="50">
                  <c:v>41.148250657999995</c:v>
                </c:pt>
                <c:pt idx="51">
                  <c:v>44.737457290000009</c:v>
                </c:pt>
                <c:pt idx="52">
                  <c:v>36.013518742000002</c:v>
                </c:pt>
                <c:pt idx="53">
                  <c:v>32.619369038999999</c:v>
                </c:pt>
                <c:pt idx="54">
                  <c:v>29.966962113000001</c:v>
                </c:pt>
              </c:numCache>
            </c:numRef>
          </c:xVal>
          <c:yVal>
            <c:numRef>
              <c:f>'comp pcts'!$Z$4:$Z$61</c:f>
              <c:numCache>
                <c:formatCode>General</c:formatCode>
                <c:ptCount val="58"/>
                <c:pt idx="36">
                  <c:v>9.1857600299999991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1C02-484D-BC02-77B5F1AD83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4271424"/>
        <c:axId val="564275736"/>
      </c:scatterChart>
      <c:valAx>
        <c:axId val="564271424"/>
        <c:scaling>
          <c:orientation val="minMax"/>
          <c:max val="75"/>
          <c:min val="-25"/>
        </c:scaling>
        <c:delete val="1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cross"/>
        <c:minorTickMark val="cross"/>
        <c:tickLblPos val="nextTo"/>
        <c:crossAx val="564275736"/>
        <c:crossesAt val="-50"/>
        <c:crossBetween val="midCat"/>
        <c:majorUnit val="25"/>
        <c:minorUnit val="5"/>
      </c:valAx>
      <c:valAx>
        <c:axId val="564275736"/>
        <c:scaling>
          <c:orientation val="minMax"/>
          <c:max val="50"/>
          <c:min val="-50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cross"/>
        <c:minorTickMark val="cross"/>
        <c:tickLblPos val="nextTo"/>
        <c:crossAx val="564271424"/>
        <c:crossesAt val="-25"/>
        <c:crossBetween val="midCat"/>
        <c:majorUnit val="25"/>
        <c:min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1990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pcts!$K$4:$K$81</c:f>
              <c:numCache>
                <c:formatCode>General</c:formatCode>
                <c:ptCount val="78"/>
                <c:pt idx="0">
                  <c:v>2.9269587370000032</c:v>
                </c:pt>
                <c:pt idx="1">
                  <c:v>10.396103636499999</c:v>
                </c:pt>
                <c:pt idx="2">
                  <c:v>9.2132821050000047</c:v>
                </c:pt>
                <c:pt idx="3">
                  <c:v>6.6442946119999995</c:v>
                </c:pt>
                <c:pt idx="4">
                  <c:v>-0.19509193999999752</c:v>
                </c:pt>
                <c:pt idx="5">
                  <c:v>-2.7318558306999972</c:v>
                </c:pt>
                <c:pt idx="6">
                  <c:v>-7.2486309319999975</c:v>
                </c:pt>
                <c:pt idx="7">
                  <c:v>-5.8322419349999999</c:v>
                </c:pt>
                <c:pt idx="8">
                  <c:v>-3.0335248509999957</c:v>
                </c:pt>
                <c:pt idx="9">
                  <c:v>-1.3667662169999986</c:v>
                </c:pt>
                <c:pt idx="10">
                  <c:v>-4.2902181280000011</c:v>
                </c:pt>
                <c:pt idx="11">
                  <c:v>-2.3625310299999995</c:v>
                </c:pt>
                <c:pt idx="12">
                  <c:v>2.1907447340000026</c:v>
                </c:pt>
                <c:pt idx="13">
                  <c:v>0.83835710369999816</c:v>
                </c:pt>
                <c:pt idx="14">
                  <c:v>-4.9090532049999993</c:v>
                </c:pt>
                <c:pt idx="15">
                  <c:v>-2.9592858399999997</c:v>
                </c:pt>
                <c:pt idx="16">
                  <c:v>-3.4836634070000017</c:v>
                </c:pt>
                <c:pt idx="17">
                  <c:v>1.8453842750000025</c:v>
                </c:pt>
                <c:pt idx="18">
                  <c:v>0.20242856400000164</c:v>
                </c:pt>
                <c:pt idx="19">
                  <c:v>0.89267308700000392</c:v>
                </c:pt>
                <c:pt idx="20">
                  <c:v>3.483357700000056E-2</c:v>
                </c:pt>
                <c:pt idx="21">
                  <c:v>2.3142245675000019</c:v>
                </c:pt>
                <c:pt idx="22">
                  <c:v>-2.2539430949999986</c:v>
                </c:pt>
                <c:pt idx="23">
                  <c:v>-1.3866185999999985</c:v>
                </c:pt>
                <c:pt idx="24">
                  <c:v>13.75825631800001</c:v>
                </c:pt>
                <c:pt idx="25">
                  <c:v>11.686142097000014</c:v>
                </c:pt>
                <c:pt idx="26">
                  <c:v>3.5943390980000096</c:v>
                </c:pt>
                <c:pt idx="27">
                  <c:v>1.3868939389999984</c:v>
                </c:pt>
                <c:pt idx="28">
                  <c:v>2.9269587370000032</c:v>
                </c:pt>
                <c:pt idx="29">
                  <c:v>0.40936340020000017</c:v>
                </c:pt>
                <c:pt idx="30">
                  <c:v>-8.314870799999774E-2</c:v>
                </c:pt>
                <c:pt idx="31">
                  <c:v>-3.7469336129999995</c:v>
                </c:pt>
                <c:pt idx="32">
                  <c:v>-0.19509193999999752</c:v>
                </c:pt>
                <c:pt idx="33">
                  <c:v>-8.6912914599000004</c:v>
                </c:pt>
                <c:pt idx="34">
                  <c:v>-13.236476037999998</c:v>
                </c:pt>
                <c:pt idx="35">
                  <c:v>-13.291104943999997</c:v>
                </c:pt>
                <c:pt idx="36">
                  <c:v>-3.0335248509999957</c:v>
                </c:pt>
                <c:pt idx="37">
                  <c:v>-10.104266185000002</c:v>
                </c:pt>
                <c:pt idx="38">
                  <c:v>-12.832163707000001</c:v>
                </c:pt>
                <c:pt idx="39">
                  <c:v>-10.766335747999999</c:v>
                </c:pt>
                <c:pt idx="40">
                  <c:v>2.1907447340000026</c:v>
                </c:pt>
                <c:pt idx="41">
                  <c:v>-9.2873716271000006</c:v>
                </c:pt>
                <c:pt idx="42">
                  <c:v>-13.642622784</c:v>
                </c:pt>
                <c:pt idx="43">
                  <c:v>-12.069514738999999</c:v>
                </c:pt>
                <c:pt idx="44">
                  <c:v>-3.4836634070000017</c:v>
                </c:pt>
                <c:pt idx="45">
                  <c:v>-9.9924996551999996</c:v>
                </c:pt>
                <c:pt idx="46">
                  <c:v>-9.5065409870000011</c:v>
                </c:pt>
                <c:pt idx="47">
                  <c:v>-8.5397872089999964</c:v>
                </c:pt>
                <c:pt idx="48">
                  <c:v>3.483357700000056E-2</c:v>
                </c:pt>
                <c:pt idx="49">
                  <c:v>-7.6330470875999943</c:v>
                </c:pt>
                <c:pt idx="50">
                  <c:v>-10.714706262000002</c:v>
                </c:pt>
                <c:pt idx="51">
                  <c:v>-9.3552757799999959</c:v>
                </c:pt>
                <c:pt idx="52">
                  <c:v>7.3899196020000044</c:v>
                </c:pt>
                <c:pt idx="53">
                  <c:v>3.3275138730000009</c:v>
                </c:pt>
                <c:pt idx="54">
                  <c:v>-9.6174253519999997</c:v>
                </c:pt>
                <c:pt idx="55">
                  <c:v>-11.955946877999999</c:v>
                </c:pt>
                <c:pt idx="56">
                  <c:v>47.304357589445409</c:v>
                </c:pt>
                <c:pt idx="57">
                  <c:v>44.913926728455372</c:v>
                </c:pt>
                <c:pt idx="58">
                  <c:v>41.376835656750899</c:v>
                </c:pt>
                <c:pt idx="59">
                  <c:v>36.308837077261337</c:v>
                </c:pt>
                <c:pt idx="60">
                  <c:v>36.637997718686691</c:v>
                </c:pt>
                <c:pt idx="61">
                  <c:v>32.222039915775717</c:v>
                </c:pt>
                <c:pt idx="62">
                  <c:v>42.374080107900355</c:v>
                </c:pt>
                <c:pt idx="63">
                  <c:v>42.832903776432396</c:v>
                </c:pt>
                <c:pt idx="64">
                  <c:v>38.338236974335722</c:v>
                </c:pt>
                <c:pt idx="65">
                  <c:v>43.772178420310446</c:v>
                </c:pt>
                <c:pt idx="66">
                  <c:v>39.174442839983008</c:v>
                </c:pt>
                <c:pt idx="67">
                  <c:v>34.876216337484145</c:v>
                </c:pt>
                <c:pt idx="68">
                  <c:v>46.040537325844255</c:v>
                </c:pt>
                <c:pt idx="69">
                  <c:v>41.868317457516284</c:v>
                </c:pt>
                <c:pt idx="70">
                  <c:v>37.069814336250218</c:v>
                </c:pt>
                <c:pt idx="71">
                  <c:v>43.469384595999998</c:v>
                </c:pt>
                <c:pt idx="72">
                  <c:v>41.488180221919599</c:v>
                </c:pt>
                <c:pt idx="73">
                  <c:v>37.068123711775172</c:v>
                </c:pt>
                <c:pt idx="74">
                  <c:v>41.443875984000002</c:v>
                </c:pt>
                <c:pt idx="75">
                  <c:v>32.062563159</c:v>
                </c:pt>
                <c:pt idx="76">
                  <c:v>28.92930844</c:v>
                </c:pt>
                <c:pt idx="77">
                  <c:v>26.196854425000005</c:v>
                </c:pt>
              </c:numCache>
            </c:numRef>
          </c:xVal>
          <c:yVal>
            <c:numRef>
              <c:f>pcts!$AA$4:$AA$81</c:f>
              <c:numCache>
                <c:formatCode>General</c:formatCode>
                <c:ptCount val="78"/>
                <c:pt idx="0">
                  <c:v>4.2364646930000003</c:v>
                </c:pt>
                <c:pt idx="4">
                  <c:v>3.6987347909999997</c:v>
                </c:pt>
                <c:pt idx="8">
                  <c:v>2.5249843449999996</c:v>
                </c:pt>
                <c:pt idx="12">
                  <c:v>-0.5124561960000007</c:v>
                </c:pt>
                <c:pt idx="16">
                  <c:v>-2.5467250130000005</c:v>
                </c:pt>
                <c:pt idx="20">
                  <c:v>1.7322086190000006</c:v>
                </c:pt>
                <c:pt idx="24">
                  <c:v>-9.0978038540000004</c:v>
                </c:pt>
                <c:pt idx="28">
                  <c:v>4.2364646930000003</c:v>
                </c:pt>
                <c:pt idx="32">
                  <c:v>3.6987347909999997</c:v>
                </c:pt>
                <c:pt idx="36">
                  <c:v>2.5249843449999996</c:v>
                </c:pt>
                <c:pt idx="40">
                  <c:v>-0.5124561960000007</c:v>
                </c:pt>
                <c:pt idx="44">
                  <c:v>-2.5467250130000005</c:v>
                </c:pt>
                <c:pt idx="48">
                  <c:v>1.7322086190000006</c:v>
                </c:pt>
                <c:pt idx="52">
                  <c:v>-7.9541631440000033</c:v>
                </c:pt>
                <c:pt idx="74">
                  <c:v>-12.019651916000001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44-8545-81DA-20FBD647D367}"/>
            </c:ext>
          </c:extLst>
        </c:ser>
        <c:ser>
          <c:idx val="1"/>
          <c:order val="1"/>
          <c:tx>
            <c:v>2004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pcts!$K$4:$K$81</c:f>
              <c:numCache>
                <c:formatCode>General</c:formatCode>
                <c:ptCount val="78"/>
                <c:pt idx="0">
                  <c:v>2.9269587370000032</c:v>
                </c:pt>
                <c:pt idx="1">
                  <c:v>10.396103636499999</c:v>
                </c:pt>
                <c:pt idx="2">
                  <c:v>9.2132821050000047</c:v>
                </c:pt>
                <c:pt idx="3">
                  <c:v>6.6442946119999995</c:v>
                </c:pt>
                <c:pt idx="4">
                  <c:v>-0.19509193999999752</c:v>
                </c:pt>
                <c:pt idx="5">
                  <c:v>-2.7318558306999972</c:v>
                </c:pt>
                <c:pt idx="6">
                  <c:v>-7.2486309319999975</c:v>
                </c:pt>
                <c:pt idx="7">
                  <c:v>-5.8322419349999999</c:v>
                </c:pt>
                <c:pt idx="8">
                  <c:v>-3.0335248509999957</c:v>
                </c:pt>
                <c:pt idx="9">
                  <c:v>-1.3667662169999986</c:v>
                </c:pt>
                <c:pt idx="10">
                  <c:v>-4.2902181280000011</c:v>
                </c:pt>
                <c:pt idx="11">
                  <c:v>-2.3625310299999995</c:v>
                </c:pt>
                <c:pt idx="12">
                  <c:v>2.1907447340000026</c:v>
                </c:pt>
                <c:pt idx="13">
                  <c:v>0.83835710369999816</c:v>
                </c:pt>
                <c:pt idx="14">
                  <c:v>-4.9090532049999993</c:v>
                </c:pt>
                <c:pt idx="15">
                  <c:v>-2.9592858399999997</c:v>
                </c:pt>
                <c:pt idx="16">
                  <c:v>-3.4836634070000017</c:v>
                </c:pt>
                <c:pt idx="17">
                  <c:v>1.8453842750000025</c:v>
                </c:pt>
                <c:pt idx="18">
                  <c:v>0.20242856400000164</c:v>
                </c:pt>
                <c:pt idx="19">
                  <c:v>0.89267308700000392</c:v>
                </c:pt>
                <c:pt idx="20">
                  <c:v>3.483357700000056E-2</c:v>
                </c:pt>
                <c:pt idx="21">
                  <c:v>2.3142245675000019</c:v>
                </c:pt>
                <c:pt idx="22">
                  <c:v>-2.2539430949999986</c:v>
                </c:pt>
                <c:pt idx="23">
                  <c:v>-1.3866185999999985</c:v>
                </c:pt>
                <c:pt idx="24">
                  <c:v>13.75825631800001</c:v>
                </c:pt>
                <c:pt idx="25">
                  <c:v>11.686142097000014</c:v>
                </c:pt>
                <c:pt idx="26">
                  <c:v>3.5943390980000096</c:v>
                </c:pt>
                <c:pt idx="27">
                  <c:v>1.3868939389999984</c:v>
                </c:pt>
                <c:pt idx="28">
                  <c:v>2.9269587370000032</c:v>
                </c:pt>
                <c:pt idx="29">
                  <c:v>0.40936340020000017</c:v>
                </c:pt>
                <c:pt idx="30">
                  <c:v>-8.314870799999774E-2</c:v>
                </c:pt>
                <c:pt idx="31">
                  <c:v>-3.7469336129999995</c:v>
                </c:pt>
                <c:pt idx="32">
                  <c:v>-0.19509193999999752</c:v>
                </c:pt>
                <c:pt idx="33">
                  <c:v>-8.6912914599000004</c:v>
                </c:pt>
                <c:pt idx="34">
                  <c:v>-13.236476037999998</c:v>
                </c:pt>
                <c:pt idx="35">
                  <c:v>-13.291104943999997</c:v>
                </c:pt>
                <c:pt idx="36">
                  <c:v>-3.0335248509999957</c:v>
                </c:pt>
                <c:pt idx="37">
                  <c:v>-10.104266185000002</c:v>
                </c:pt>
                <c:pt idx="38">
                  <c:v>-12.832163707000001</c:v>
                </c:pt>
                <c:pt idx="39">
                  <c:v>-10.766335747999999</c:v>
                </c:pt>
                <c:pt idx="40">
                  <c:v>2.1907447340000026</c:v>
                </c:pt>
                <c:pt idx="41">
                  <c:v>-9.2873716271000006</c:v>
                </c:pt>
                <c:pt idx="42">
                  <c:v>-13.642622784</c:v>
                </c:pt>
                <c:pt idx="43">
                  <c:v>-12.069514738999999</c:v>
                </c:pt>
                <c:pt idx="44">
                  <c:v>-3.4836634070000017</c:v>
                </c:pt>
                <c:pt idx="45">
                  <c:v>-9.9924996551999996</c:v>
                </c:pt>
                <c:pt idx="46">
                  <c:v>-9.5065409870000011</c:v>
                </c:pt>
                <c:pt idx="47">
                  <c:v>-8.5397872089999964</c:v>
                </c:pt>
                <c:pt idx="48">
                  <c:v>3.483357700000056E-2</c:v>
                </c:pt>
                <c:pt idx="49">
                  <c:v>-7.6330470875999943</c:v>
                </c:pt>
                <c:pt idx="50">
                  <c:v>-10.714706262000002</c:v>
                </c:pt>
                <c:pt idx="51">
                  <c:v>-9.3552757799999959</c:v>
                </c:pt>
                <c:pt idx="52">
                  <c:v>7.3899196020000044</c:v>
                </c:pt>
                <c:pt idx="53">
                  <c:v>3.3275138730000009</c:v>
                </c:pt>
                <c:pt idx="54">
                  <c:v>-9.6174253519999997</c:v>
                </c:pt>
                <c:pt idx="55">
                  <c:v>-11.955946877999999</c:v>
                </c:pt>
                <c:pt idx="56">
                  <c:v>47.304357589445409</c:v>
                </c:pt>
                <c:pt idx="57">
                  <c:v>44.913926728455372</c:v>
                </c:pt>
                <c:pt idx="58">
                  <c:v>41.376835656750899</c:v>
                </c:pt>
                <c:pt idx="59">
                  <c:v>36.308837077261337</c:v>
                </c:pt>
                <c:pt idx="60">
                  <c:v>36.637997718686691</c:v>
                </c:pt>
                <c:pt idx="61">
                  <c:v>32.222039915775717</c:v>
                </c:pt>
                <c:pt idx="62">
                  <c:v>42.374080107900355</c:v>
                </c:pt>
                <c:pt idx="63">
                  <c:v>42.832903776432396</c:v>
                </c:pt>
                <c:pt idx="64">
                  <c:v>38.338236974335722</c:v>
                </c:pt>
                <c:pt idx="65">
                  <c:v>43.772178420310446</c:v>
                </c:pt>
                <c:pt idx="66">
                  <c:v>39.174442839983008</c:v>
                </c:pt>
                <c:pt idx="67">
                  <c:v>34.876216337484145</c:v>
                </c:pt>
                <c:pt idx="68">
                  <c:v>46.040537325844255</c:v>
                </c:pt>
                <c:pt idx="69">
                  <c:v>41.868317457516284</c:v>
                </c:pt>
                <c:pt idx="70">
                  <c:v>37.069814336250218</c:v>
                </c:pt>
                <c:pt idx="71">
                  <c:v>43.469384595999998</c:v>
                </c:pt>
                <c:pt idx="72">
                  <c:v>41.488180221919599</c:v>
                </c:pt>
                <c:pt idx="73">
                  <c:v>37.068123711775172</c:v>
                </c:pt>
                <c:pt idx="74">
                  <c:v>41.443875984000002</c:v>
                </c:pt>
                <c:pt idx="75">
                  <c:v>32.062563159</c:v>
                </c:pt>
                <c:pt idx="76">
                  <c:v>28.92930844</c:v>
                </c:pt>
                <c:pt idx="77">
                  <c:v>26.196854425000005</c:v>
                </c:pt>
              </c:numCache>
            </c:numRef>
          </c:xVal>
          <c:yVal>
            <c:numRef>
              <c:f>pcts!$AB$4:$AB$81</c:f>
              <c:numCache>
                <c:formatCode>General</c:formatCode>
                <c:ptCount val="78"/>
                <c:pt idx="1">
                  <c:v>7.2160502098000006</c:v>
                </c:pt>
                <c:pt idx="5">
                  <c:v>7.5694095557999992</c:v>
                </c:pt>
                <c:pt idx="9">
                  <c:v>6.3292993273999985</c:v>
                </c:pt>
                <c:pt idx="13">
                  <c:v>3.126681861899999</c:v>
                </c:pt>
                <c:pt idx="17">
                  <c:v>-0.53958414000000243</c:v>
                </c:pt>
                <c:pt idx="21">
                  <c:v>5.0991984062000011</c:v>
                </c:pt>
                <c:pt idx="25">
                  <c:v>-3.7980640340000003</c:v>
                </c:pt>
                <c:pt idx="29">
                  <c:v>8.3960297161999993</c:v>
                </c:pt>
                <c:pt idx="33">
                  <c:v>7.8946150373999986</c:v>
                </c:pt>
                <c:pt idx="37">
                  <c:v>6.8142507222000006</c:v>
                </c:pt>
                <c:pt idx="41">
                  <c:v>3.110177364400001</c:v>
                </c:pt>
                <c:pt idx="45">
                  <c:v>-1.2000807543000005</c:v>
                </c:pt>
                <c:pt idx="49">
                  <c:v>5.4890717203999984</c:v>
                </c:pt>
                <c:pt idx="53">
                  <c:v>4.5940406059999992</c:v>
                </c:pt>
                <c:pt idx="56">
                  <c:v>2.9821193598396971</c:v>
                </c:pt>
                <c:pt idx="59">
                  <c:v>5.9624449585741264</c:v>
                </c:pt>
                <c:pt idx="62">
                  <c:v>4.4714674745775342</c:v>
                </c:pt>
                <c:pt idx="65">
                  <c:v>4.1908093669658104</c:v>
                </c:pt>
                <c:pt idx="68">
                  <c:v>3.1120627047198504</c:v>
                </c:pt>
                <c:pt idx="71">
                  <c:v>4.1442478348999989</c:v>
                </c:pt>
                <c:pt idx="75">
                  <c:v>-22.212794817000002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044-8545-81DA-20FBD647D367}"/>
            </c:ext>
          </c:extLst>
        </c:ser>
        <c:ser>
          <c:idx val="2"/>
          <c:order val="2"/>
          <c:tx>
            <c:v>2013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pcts!$K$4:$K$81</c:f>
              <c:numCache>
                <c:formatCode>General</c:formatCode>
                <c:ptCount val="78"/>
                <c:pt idx="0">
                  <c:v>2.9269587370000032</c:v>
                </c:pt>
                <c:pt idx="1">
                  <c:v>10.396103636499999</c:v>
                </c:pt>
                <c:pt idx="2">
                  <c:v>9.2132821050000047</c:v>
                </c:pt>
                <c:pt idx="3">
                  <c:v>6.6442946119999995</c:v>
                </c:pt>
                <c:pt idx="4">
                  <c:v>-0.19509193999999752</c:v>
                </c:pt>
                <c:pt idx="5">
                  <c:v>-2.7318558306999972</c:v>
                </c:pt>
                <c:pt idx="6">
                  <c:v>-7.2486309319999975</c:v>
                </c:pt>
                <c:pt idx="7">
                  <c:v>-5.8322419349999999</c:v>
                </c:pt>
                <c:pt idx="8">
                  <c:v>-3.0335248509999957</c:v>
                </c:pt>
                <c:pt idx="9">
                  <c:v>-1.3667662169999986</c:v>
                </c:pt>
                <c:pt idx="10">
                  <c:v>-4.2902181280000011</c:v>
                </c:pt>
                <c:pt idx="11">
                  <c:v>-2.3625310299999995</c:v>
                </c:pt>
                <c:pt idx="12">
                  <c:v>2.1907447340000026</c:v>
                </c:pt>
                <c:pt idx="13">
                  <c:v>0.83835710369999816</c:v>
                </c:pt>
                <c:pt idx="14">
                  <c:v>-4.9090532049999993</c:v>
                </c:pt>
                <c:pt idx="15">
                  <c:v>-2.9592858399999997</c:v>
                </c:pt>
                <c:pt idx="16">
                  <c:v>-3.4836634070000017</c:v>
                </c:pt>
                <c:pt idx="17">
                  <c:v>1.8453842750000025</c:v>
                </c:pt>
                <c:pt idx="18">
                  <c:v>0.20242856400000164</c:v>
                </c:pt>
                <c:pt idx="19">
                  <c:v>0.89267308700000392</c:v>
                </c:pt>
                <c:pt idx="20">
                  <c:v>3.483357700000056E-2</c:v>
                </c:pt>
                <c:pt idx="21">
                  <c:v>2.3142245675000019</c:v>
                </c:pt>
                <c:pt idx="22">
                  <c:v>-2.2539430949999986</c:v>
                </c:pt>
                <c:pt idx="23">
                  <c:v>-1.3866185999999985</c:v>
                </c:pt>
                <c:pt idx="24">
                  <c:v>13.75825631800001</c:v>
                </c:pt>
                <c:pt idx="25">
                  <c:v>11.686142097000014</c:v>
                </c:pt>
                <c:pt idx="26">
                  <c:v>3.5943390980000096</c:v>
                </c:pt>
                <c:pt idx="27">
                  <c:v>1.3868939389999984</c:v>
                </c:pt>
                <c:pt idx="28">
                  <c:v>2.9269587370000032</c:v>
                </c:pt>
                <c:pt idx="29">
                  <c:v>0.40936340020000017</c:v>
                </c:pt>
                <c:pt idx="30">
                  <c:v>-8.314870799999774E-2</c:v>
                </c:pt>
                <c:pt idx="31">
                  <c:v>-3.7469336129999995</c:v>
                </c:pt>
                <c:pt idx="32">
                  <c:v>-0.19509193999999752</c:v>
                </c:pt>
                <c:pt idx="33">
                  <c:v>-8.6912914599000004</c:v>
                </c:pt>
                <c:pt idx="34">
                  <c:v>-13.236476037999998</c:v>
                </c:pt>
                <c:pt idx="35">
                  <c:v>-13.291104943999997</c:v>
                </c:pt>
                <c:pt idx="36">
                  <c:v>-3.0335248509999957</c:v>
                </c:pt>
                <c:pt idx="37">
                  <c:v>-10.104266185000002</c:v>
                </c:pt>
                <c:pt idx="38">
                  <c:v>-12.832163707000001</c:v>
                </c:pt>
                <c:pt idx="39">
                  <c:v>-10.766335747999999</c:v>
                </c:pt>
                <c:pt idx="40">
                  <c:v>2.1907447340000026</c:v>
                </c:pt>
                <c:pt idx="41">
                  <c:v>-9.2873716271000006</c:v>
                </c:pt>
                <c:pt idx="42">
                  <c:v>-13.642622784</c:v>
                </c:pt>
                <c:pt idx="43">
                  <c:v>-12.069514738999999</c:v>
                </c:pt>
                <c:pt idx="44">
                  <c:v>-3.4836634070000017</c:v>
                </c:pt>
                <c:pt idx="45">
                  <c:v>-9.9924996551999996</c:v>
                </c:pt>
                <c:pt idx="46">
                  <c:v>-9.5065409870000011</c:v>
                </c:pt>
                <c:pt idx="47">
                  <c:v>-8.5397872089999964</c:v>
                </c:pt>
                <c:pt idx="48">
                  <c:v>3.483357700000056E-2</c:v>
                </c:pt>
                <c:pt idx="49">
                  <c:v>-7.6330470875999943</c:v>
                </c:pt>
                <c:pt idx="50">
                  <c:v>-10.714706262000002</c:v>
                </c:pt>
                <c:pt idx="51">
                  <c:v>-9.3552757799999959</c:v>
                </c:pt>
                <c:pt idx="52">
                  <c:v>7.3899196020000044</c:v>
                </c:pt>
                <c:pt idx="53">
                  <c:v>3.3275138730000009</c:v>
                </c:pt>
                <c:pt idx="54">
                  <c:v>-9.6174253519999997</c:v>
                </c:pt>
                <c:pt idx="55">
                  <c:v>-11.955946877999999</c:v>
                </c:pt>
                <c:pt idx="56">
                  <c:v>47.304357589445409</c:v>
                </c:pt>
                <c:pt idx="57">
                  <c:v>44.913926728455372</c:v>
                </c:pt>
                <c:pt idx="58">
                  <c:v>41.376835656750899</c:v>
                </c:pt>
                <c:pt idx="59">
                  <c:v>36.308837077261337</c:v>
                </c:pt>
                <c:pt idx="60">
                  <c:v>36.637997718686691</c:v>
                </c:pt>
                <c:pt idx="61">
                  <c:v>32.222039915775717</c:v>
                </c:pt>
                <c:pt idx="62">
                  <c:v>42.374080107900355</c:v>
                </c:pt>
                <c:pt idx="63">
                  <c:v>42.832903776432396</c:v>
                </c:pt>
                <c:pt idx="64">
                  <c:v>38.338236974335722</c:v>
                </c:pt>
                <c:pt idx="65">
                  <c:v>43.772178420310446</c:v>
                </c:pt>
                <c:pt idx="66">
                  <c:v>39.174442839983008</c:v>
                </c:pt>
                <c:pt idx="67">
                  <c:v>34.876216337484145</c:v>
                </c:pt>
                <c:pt idx="68">
                  <c:v>46.040537325844255</c:v>
                </c:pt>
                <c:pt idx="69">
                  <c:v>41.868317457516284</c:v>
                </c:pt>
                <c:pt idx="70">
                  <c:v>37.069814336250218</c:v>
                </c:pt>
                <c:pt idx="71">
                  <c:v>43.469384595999998</c:v>
                </c:pt>
                <c:pt idx="72">
                  <c:v>41.488180221919599</c:v>
                </c:pt>
                <c:pt idx="73">
                  <c:v>37.068123711775172</c:v>
                </c:pt>
                <c:pt idx="74">
                  <c:v>41.443875984000002</c:v>
                </c:pt>
                <c:pt idx="75">
                  <c:v>32.062563159</c:v>
                </c:pt>
                <c:pt idx="76">
                  <c:v>28.92930844</c:v>
                </c:pt>
                <c:pt idx="77">
                  <c:v>26.196854425000005</c:v>
                </c:pt>
              </c:numCache>
            </c:numRef>
          </c:xVal>
          <c:yVal>
            <c:numRef>
              <c:f>pcts!$AC$4:$AC$81</c:f>
              <c:numCache>
                <c:formatCode>General</c:formatCode>
                <c:ptCount val="78"/>
                <c:pt idx="2">
                  <c:v>7.4941158650000004</c:v>
                </c:pt>
                <c:pt idx="6">
                  <c:v>7.167235020999998</c:v>
                </c:pt>
                <c:pt idx="10">
                  <c:v>4.9678148670000013</c:v>
                </c:pt>
                <c:pt idx="14">
                  <c:v>0.81838203099999851</c:v>
                </c:pt>
                <c:pt idx="18">
                  <c:v>-3.6152723330000014</c:v>
                </c:pt>
                <c:pt idx="22">
                  <c:v>3.9656882039999992</c:v>
                </c:pt>
                <c:pt idx="26">
                  <c:v>-3.1720882910000014</c:v>
                </c:pt>
                <c:pt idx="30">
                  <c:v>7.6595416339999991</c:v>
                </c:pt>
                <c:pt idx="34">
                  <c:v>6.7174701460000001</c:v>
                </c:pt>
                <c:pt idx="38">
                  <c:v>4.5436458949999992</c:v>
                </c:pt>
                <c:pt idx="42">
                  <c:v>-0.6244363269999984</c:v>
                </c:pt>
                <c:pt idx="46">
                  <c:v>-6.1828414870000019</c:v>
                </c:pt>
                <c:pt idx="50">
                  <c:v>3.1731217929999995</c:v>
                </c:pt>
                <c:pt idx="54">
                  <c:v>5.491540981</c:v>
                </c:pt>
                <c:pt idx="57">
                  <c:v>7.3609974069608031</c:v>
                </c:pt>
                <c:pt idx="60">
                  <c:v>11.325192343272327</c:v>
                </c:pt>
                <c:pt idx="63">
                  <c:v>7.9295984287628078</c:v>
                </c:pt>
                <c:pt idx="66">
                  <c:v>8.4093115049860572</c:v>
                </c:pt>
                <c:pt idx="69">
                  <c:v>7.9979939167367311</c:v>
                </c:pt>
                <c:pt idx="72">
                  <c:v>8.3540021159925342</c:v>
                </c:pt>
                <c:pt idx="76">
                  <c:v>-19.704407818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044-8545-81DA-20FBD647D367}"/>
            </c:ext>
          </c:extLst>
        </c:ser>
        <c:ser>
          <c:idx val="3"/>
          <c:order val="3"/>
          <c:tx>
            <c:v>2017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pcts!$K$4:$K$81</c:f>
              <c:numCache>
                <c:formatCode>General</c:formatCode>
                <c:ptCount val="78"/>
                <c:pt idx="0">
                  <c:v>2.9269587370000032</c:v>
                </c:pt>
                <c:pt idx="1">
                  <c:v>10.396103636499999</c:v>
                </c:pt>
                <c:pt idx="2">
                  <c:v>9.2132821050000047</c:v>
                </c:pt>
                <c:pt idx="3">
                  <c:v>6.6442946119999995</c:v>
                </c:pt>
                <c:pt idx="4">
                  <c:v>-0.19509193999999752</c:v>
                </c:pt>
                <c:pt idx="5">
                  <c:v>-2.7318558306999972</c:v>
                </c:pt>
                <c:pt idx="6">
                  <c:v>-7.2486309319999975</c:v>
                </c:pt>
                <c:pt idx="7">
                  <c:v>-5.8322419349999999</c:v>
                </c:pt>
                <c:pt idx="8">
                  <c:v>-3.0335248509999957</c:v>
                </c:pt>
                <c:pt idx="9">
                  <c:v>-1.3667662169999986</c:v>
                </c:pt>
                <c:pt idx="10">
                  <c:v>-4.2902181280000011</c:v>
                </c:pt>
                <c:pt idx="11">
                  <c:v>-2.3625310299999995</c:v>
                </c:pt>
                <c:pt idx="12">
                  <c:v>2.1907447340000026</c:v>
                </c:pt>
                <c:pt idx="13">
                  <c:v>0.83835710369999816</c:v>
                </c:pt>
                <c:pt idx="14">
                  <c:v>-4.9090532049999993</c:v>
                </c:pt>
                <c:pt idx="15">
                  <c:v>-2.9592858399999997</c:v>
                </c:pt>
                <c:pt idx="16">
                  <c:v>-3.4836634070000017</c:v>
                </c:pt>
                <c:pt idx="17">
                  <c:v>1.8453842750000025</c:v>
                </c:pt>
                <c:pt idx="18">
                  <c:v>0.20242856400000164</c:v>
                </c:pt>
                <c:pt idx="19">
                  <c:v>0.89267308700000392</c:v>
                </c:pt>
                <c:pt idx="20">
                  <c:v>3.483357700000056E-2</c:v>
                </c:pt>
                <c:pt idx="21">
                  <c:v>2.3142245675000019</c:v>
                </c:pt>
                <c:pt idx="22">
                  <c:v>-2.2539430949999986</c:v>
                </c:pt>
                <c:pt idx="23">
                  <c:v>-1.3866185999999985</c:v>
                </c:pt>
                <c:pt idx="24">
                  <c:v>13.75825631800001</c:v>
                </c:pt>
                <c:pt idx="25">
                  <c:v>11.686142097000014</c:v>
                </c:pt>
                <c:pt idx="26">
                  <c:v>3.5943390980000096</c:v>
                </c:pt>
                <c:pt idx="27">
                  <c:v>1.3868939389999984</c:v>
                </c:pt>
                <c:pt idx="28">
                  <c:v>2.9269587370000032</c:v>
                </c:pt>
                <c:pt idx="29">
                  <c:v>0.40936340020000017</c:v>
                </c:pt>
                <c:pt idx="30">
                  <c:v>-8.314870799999774E-2</c:v>
                </c:pt>
                <c:pt idx="31">
                  <c:v>-3.7469336129999995</c:v>
                </c:pt>
                <c:pt idx="32">
                  <c:v>-0.19509193999999752</c:v>
                </c:pt>
                <c:pt idx="33">
                  <c:v>-8.6912914599000004</c:v>
                </c:pt>
                <c:pt idx="34">
                  <c:v>-13.236476037999998</c:v>
                </c:pt>
                <c:pt idx="35">
                  <c:v>-13.291104943999997</c:v>
                </c:pt>
                <c:pt idx="36">
                  <c:v>-3.0335248509999957</c:v>
                </c:pt>
                <c:pt idx="37">
                  <c:v>-10.104266185000002</c:v>
                </c:pt>
                <c:pt idx="38">
                  <c:v>-12.832163707000001</c:v>
                </c:pt>
                <c:pt idx="39">
                  <c:v>-10.766335747999999</c:v>
                </c:pt>
                <c:pt idx="40">
                  <c:v>2.1907447340000026</c:v>
                </c:pt>
                <c:pt idx="41">
                  <c:v>-9.2873716271000006</c:v>
                </c:pt>
                <c:pt idx="42">
                  <c:v>-13.642622784</c:v>
                </c:pt>
                <c:pt idx="43">
                  <c:v>-12.069514738999999</c:v>
                </c:pt>
                <c:pt idx="44">
                  <c:v>-3.4836634070000017</c:v>
                </c:pt>
                <c:pt idx="45">
                  <c:v>-9.9924996551999996</c:v>
                </c:pt>
                <c:pt idx="46">
                  <c:v>-9.5065409870000011</c:v>
                </c:pt>
                <c:pt idx="47">
                  <c:v>-8.5397872089999964</c:v>
                </c:pt>
                <c:pt idx="48">
                  <c:v>3.483357700000056E-2</c:v>
                </c:pt>
                <c:pt idx="49">
                  <c:v>-7.6330470875999943</c:v>
                </c:pt>
                <c:pt idx="50">
                  <c:v>-10.714706262000002</c:v>
                </c:pt>
                <c:pt idx="51">
                  <c:v>-9.3552757799999959</c:v>
                </c:pt>
                <c:pt idx="52">
                  <c:v>7.3899196020000044</c:v>
                </c:pt>
                <c:pt idx="53">
                  <c:v>3.3275138730000009</c:v>
                </c:pt>
                <c:pt idx="54">
                  <c:v>-9.6174253519999997</c:v>
                </c:pt>
                <c:pt idx="55">
                  <c:v>-11.955946877999999</c:v>
                </c:pt>
                <c:pt idx="56">
                  <c:v>47.304357589445409</c:v>
                </c:pt>
                <c:pt idx="57">
                  <c:v>44.913926728455372</c:v>
                </c:pt>
                <c:pt idx="58">
                  <c:v>41.376835656750899</c:v>
                </c:pt>
                <c:pt idx="59">
                  <c:v>36.308837077261337</c:v>
                </c:pt>
                <c:pt idx="60">
                  <c:v>36.637997718686691</c:v>
                </c:pt>
                <c:pt idx="61">
                  <c:v>32.222039915775717</c:v>
                </c:pt>
                <c:pt idx="62">
                  <c:v>42.374080107900355</c:v>
                </c:pt>
                <c:pt idx="63">
                  <c:v>42.832903776432396</c:v>
                </c:pt>
                <c:pt idx="64">
                  <c:v>38.338236974335722</c:v>
                </c:pt>
                <c:pt idx="65">
                  <c:v>43.772178420310446</c:v>
                </c:pt>
                <c:pt idx="66">
                  <c:v>39.174442839983008</c:v>
                </c:pt>
                <c:pt idx="67">
                  <c:v>34.876216337484145</c:v>
                </c:pt>
                <c:pt idx="68">
                  <c:v>46.040537325844255</c:v>
                </c:pt>
                <c:pt idx="69">
                  <c:v>41.868317457516284</c:v>
                </c:pt>
                <c:pt idx="70">
                  <c:v>37.069814336250218</c:v>
                </c:pt>
                <c:pt idx="71">
                  <c:v>43.469384595999998</c:v>
                </c:pt>
                <c:pt idx="72">
                  <c:v>41.488180221919599</c:v>
                </c:pt>
                <c:pt idx="73">
                  <c:v>37.068123711775172</c:v>
                </c:pt>
                <c:pt idx="74">
                  <c:v>41.443875984000002</c:v>
                </c:pt>
                <c:pt idx="75">
                  <c:v>32.062563159</c:v>
                </c:pt>
                <c:pt idx="76">
                  <c:v>28.92930844</c:v>
                </c:pt>
                <c:pt idx="77">
                  <c:v>26.196854425000005</c:v>
                </c:pt>
              </c:numCache>
            </c:numRef>
          </c:xVal>
          <c:yVal>
            <c:numRef>
              <c:f>pcts!$AD$4:$AD$81</c:f>
              <c:numCache>
                <c:formatCode>General</c:formatCode>
                <c:ptCount val="78"/>
                <c:pt idx="3">
                  <c:v>9.4506432999999994</c:v>
                </c:pt>
                <c:pt idx="7">
                  <c:v>9.4461486839999989</c:v>
                </c:pt>
                <c:pt idx="11">
                  <c:v>6.4268431159999988</c:v>
                </c:pt>
                <c:pt idx="15">
                  <c:v>2.4104903429999989</c:v>
                </c:pt>
                <c:pt idx="19">
                  <c:v>-2.2796178130000007</c:v>
                </c:pt>
                <c:pt idx="23">
                  <c:v>5.5403298299999983</c:v>
                </c:pt>
                <c:pt idx="27">
                  <c:v>-2.598454158</c:v>
                </c:pt>
                <c:pt idx="31">
                  <c:v>9.6612093699999999</c:v>
                </c:pt>
                <c:pt idx="35">
                  <c:v>8.2488056669999992</c:v>
                </c:pt>
                <c:pt idx="39">
                  <c:v>6.3835128279999998</c:v>
                </c:pt>
                <c:pt idx="43">
                  <c:v>1.0499122169999984</c:v>
                </c:pt>
                <c:pt idx="47">
                  <c:v>-4.2659694470000016</c:v>
                </c:pt>
                <c:pt idx="51">
                  <c:v>4.9595629399999996</c:v>
                </c:pt>
                <c:pt idx="55">
                  <c:v>7.6921267529999984</c:v>
                </c:pt>
                <c:pt idx="58">
                  <c:v>8.7527998722663902</c:v>
                </c:pt>
                <c:pt idx="61">
                  <c:v>11.928225662789036</c:v>
                </c:pt>
                <c:pt idx="64">
                  <c:v>8.2730551896409512</c:v>
                </c:pt>
                <c:pt idx="67">
                  <c:v>9.8820514979708793</c:v>
                </c:pt>
                <c:pt idx="70">
                  <c:v>8.0800534353748894</c:v>
                </c:pt>
                <c:pt idx="73">
                  <c:v>9.3140515942768332</c:v>
                </c:pt>
                <c:pt idx="77">
                  <c:v>-21.618885636999998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044-8545-81DA-20FBD647D3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6627848"/>
        <c:axId val="436623144"/>
      </c:scatterChart>
      <c:valAx>
        <c:axId val="436627848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623144"/>
        <c:crosses val="autoZero"/>
        <c:crossBetween val="midCat"/>
      </c:valAx>
      <c:valAx>
        <c:axId val="436623144"/>
        <c:scaling>
          <c:orientation val="minMax"/>
          <c:max val="20"/>
          <c:min val="-3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627848"/>
        <c:crosses val="autoZero"/>
        <c:crossBetween val="midCat"/>
        <c:majorUnit val="10"/>
        <c:min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tot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pcts!$K$4:$K$81</c:f>
              <c:numCache>
                <c:formatCode>General</c:formatCode>
                <c:ptCount val="78"/>
                <c:pt idx="0">
                  <c:v>2.9269587370000032</c:v>
                </c:pt>
                <c:pt idx="1">
                  <c:v>10.396103636499999</c:v>
                </c:pt>
                <c:pt idx="2">
                  <c:v>9.2132821050000047</c:v>
                </c:pt>
                <c:pt idx="3">
                  <c:v>6.6442946119999995</c:v>
                </c:pt>
                <c:pt idx="4">
                  <c:v>-0.19509193999999752</c:v>
                </c:pt>
                <c:pt idx="5">
                  <c:v>-2.7318558306999972</c:v>
                </c:pt>
                <c:pt idx="6">
                  <c:v>-7.2486309319999975</c:v>
                </c:pt>
                <c:pt idx="7">
                  <c:v>-5.8322419349999999</c:v>
                </c:pt>
                <c:pt idx="8">
                  <c:v>-3.0335248509999957</c:v>
                </c:pt>
                <c:pt idx="9">
                  <c:v>-1.3667662169999986</c:v>
                </c:pt>
                <c:pt idx="10">
                  <c:v>-4.2902181280000011</c:v>
                </c:pt>
                <c:pt idx="11">
                  <c:v>-2.3625310299999995</c:v>
                </c:pt>
                <c:pt idx="12">
                  <c:v>2.1907447340000026</c:v>
                </c:pt>
                <c:pt idx="13">
                  <c:v>0.83835710369999816</c:v>
                </c:pt>
                <c:pt idx="14">
                  <c:v>-4.9090532049999993</c:v>
                </c:pt>
                <c:pt idx="15">
                  <c:v>-2.9592858399999997</c:v>
                </c:pt>
                <c:pt idx="16">
                  <c:v>-3.4836634070000017</c:v>
                </c:pt>
                <c:pt idx="17">
                  <c:v>1.8453842750000025</c:v>
                </c:pt>
                <c:pt idx="18">
                  <c:v>0.20242856400000164</c:v>
                </c:pt>
                <c:pt idx="19">
                  <c:v>0.89267308700000392</c:v>
                </c:pt>
                <c:pt idx="20">
                  <c:v>3.483357700000056E-2</c:v>
                </c:pt>
                <c:pt idx="21">
                  <c:v>2.3142245675000019</c:v>
                </c:pt>
                <c:pt idx="22">
                  <c:v>-2.2539430949999986</c:v>
                </c:pt>
                <c:pt idx="23">
                  <c:v>-1.3866185999999985</c:v>
                </c:pt>
                <c:pt idx="24">
                  <c:v>13.75825631800001</c:v>
                </c:pt>
                <c:pt idx="25">
                  <c:v>11.686142097000014</c:v>
                </c:pt>
                <c:pt idx="26">
                  <c:v>3.5943390980000096</c:v>
                </c:pt>
                <c:pt idx="27">
                  <c:v>1.3868939389999984</c:v>
                </c:pt>
                <c:pt idx="28">
                  <c:v>2.9269587370000032</c:v>
                </c:pt>
                <c:pt idx="29">
                  <c:v>0.40936340020000017</c:v>
                </c:pt>
                <c:pt idx="30">
                  <c:v>-8.314870799999774E-2</c:v>
                </c:pt>
                <c:pt idx="31">
                  <c:v>-3.7469336129999995</c:v>
                </c:pt>
                <c:pt idx="32">
                  <c:v>-0.19509193999999752</c:v>
                </c:pt>
                <c:pt idx="33">
                  <c:v>-8.6912914599000004</c:v>
                </c:pt>
                <c:pt idx="34">
                  <c:v>-13.236476037999998</c:v>
                </c:pt>
                <c:pt idx="35">
                  <c:v>-13.291104943999997</c:v>
                </c:pt>
                <c:pt idx="36">
                  <c:v>-3.0335248509999957</c:v>
                </c:pt>
                <c:pt idx="37">
                  <c:v>-10.104266185000002</c:v>
                </c:pt>
                <c:pt idx="38">
                  <c:v>-12.832163707000001</c:v>
                </c:pt>
                <c:pt idx="39">
                  <c:v>-10.766335747999999</c:v>
                </c:pt>
                <c:pt idx="40">
                  <c:v>2.1907447340000026</c:v>
                </c:pt>
                <c:pt idx="41">
                  <c:v>-9.2873716271000006</c:v>
                </c:pt>
                <c:pt idx="42">
                  <c:v>-13.642622784</c:v>
                </c:pt>
                <c:pt idx="43">
                  <c:v>-12.069514738999999</c:v>
                </c:pt>
                <c:pt idx="44">
                  <c:v>-3.4836634070000017</c:v>
                </c:pt>
                <c:pt idx="45">
                  <c:v>-9.9924996551999996</c:v>
                </c:pt>
                <c:pt idx="46">
                  <c:v>-9.5065409870000011</c:v>
                </c:pt>
                <c:pt idx="47">
                  <c:v>-8.5397872089999964</c:v>
                </c:pt>
                <c:pt idx="48">
                  <c:v>3.483357700000056E-2</c:v>
                </c:pt>
                <c:pt idx="49">
                  <c:v>-7.6330470875999943</c:v>
                </c:pt>
                <c:pt idx="50">
                  <c:v>-10.714706262000002</c:v>
                </c:pt>
                <c:pt idx="51">
                  <c:v>-9.3552757799999959</c:v>
                </c:pt>
                <c:pt idx="52">
                  <c:v>7.3899196020000044</c:v>
                </c:pt>
                <c:pt idx="53">
                  <c:v>3.3275138730000009</c:v>
                </c:pt>
                <c:pt idx="54">
                  <c:v>-9.6174253519999997</c:v>
                </c:pt>
                <c:pt idx="55">
                  <c:v>-11.955946877999999</c:v>
                </c:pt>
                <c:pt idx="56">
                  <c:v>47.304357589445409</c:v>
                </c:pt>
                <c:pt idx="57">
                  <c:v>44.913926728455372</c:v>
                </c:pt>
                <c:pt idx="58">
                  <c:v>41.376835656750899</c:v>
                </c:pt>
                <c:pt idx="59">
                  <c:v>36.308837077261337</c:v>
                </c:pt>
                <c:pt idx="60">
                  <c:v>36.637997718686691</c:v>
                </c:pt>
                <c:pt idx="61">
                  <c:v>32.222039915775717</c:v>
                </c:pt>
                <c:pt idx="62">
                  <c:v>42.374080107900355</c:v>
                </c:pt>
                <c:pt idx="63">
                  <c:v>42.832903776432396</c:v>
                </c:pt>
                <c:pt idx="64">
                  <c:v>38.338236974335722</c:v>
                </c:pt>
                <c:pt idx="65">
                  <c:v>43.772178420310446</c:v>
                </c:pt>
                <c:pt idx="66">
                  <c:v>39.174442839983008</c:v>
                </c:pt>
                <c:pt idx="67">
                  <c:v>34.876216337484145</c:v>
                </c:pt>
                <c:pt idx="68">
                  <c:v>46.040537325844255</c:v>
                </c:pt>
                <c:pt idx="69">
                  <c:v>41.868317457516284</c:v>
                </c:pt>
                <c:pt idx="70">
                  <c:v>37.069814336250218</c:v>
                </c:pt>
                <c:pt idx="71">
                  <c:v>43.469384595999998</c:v>
                </c:pt>
                <c:pt idx="72">
                  <c:v>41.488180221919599</c:v>
                </c:pt>
                <c:pt idx="73">
                  <c:v>37.068123711775172</c:v>
                </c:pt>
                <c:pt idx="74">
                  <c:v>41.443875984000002</c:v>
                </c:pt>
                <c:pt idx="75">
                  <c:v>32.062563159</c:v>
                </c:pt>
                <c:pt idx="76">
                  <c:v>28.92930844</c:v>
                </c:pt>
                <c:pt idx="77">
                  <c:v>26.196854425000005</c:v>
                </c:pt>
              </c:numCache>
            </c:numRef>
          </c:xVal>
          <c:yVal>
            <c:numRef>
              <c:f>pcts!$N$4:$N$81</c:f>
              <c:numCache>
                <c:formatCode>General</c:formatCode>
                <c:ptCount val="78"/>
                <c:pt idx="0">
                  <c:v>4.2364646930000003</c:v>
                </c:pt>
                <c:pt idx="1">
                  <c:v>7.2160502098000006</c:v>
                </c:pt>
                <c:pt idx="2">
                  <c:v>7.4941158649999995</c:v>
                </c:pt>
                <c:pt idx="3">
                  <c:v>9.4506432999999994</c:v>
                </c:pt>
                <c:pt idx="4">
                  <c:v>3.6987347909999997</c:v>
                </c:pt>
                <c:pt idx="5">
                  <c:v>7.5694095557999992</c:v>
                </c:pt>
                <c:pt idx="6">
                  <c:v>7.167235020999998</c:v>
                </c:pt>
                <c:pt idx="7">
                  <c:v>9.4461486839999989</c:v>
                </c:pt>
                <c:pt idx="8">
                  <c:v>2.5249843449999996</c:v>
                </c:pt>
                <c:pt idx="9">
                  <c:v>6.3292993273999985</c:v>
                </c:pt>
                <c:pt idx="10">
                  <c:v>4.9678148670000013</c:v>
                </c:pt>
                <c:pt idx="11">
                  <c:v>6.4268431159999988</c:v>
                </c:pt>
                <c:pt idx="12">
                  <c:v>-0.5124561960000007</c:v>
                </c:pt>
                <c:pt idx="13">
                  <c:v>3.126681861899999</c:v>
                </c:pt>
                <c:pt idx="14">
                  <c:v>0.81838203099999851</c:v>
                </c:pt>
                <c:pt idx="15">
                  <c:v>2.4104903429999989</c:v>
                </c:pt>
                <c:pt idx="16">
                  <c:v>-2.5467250130000005</c:v>
                </c:pt>
                <c:pt idx="17">
                  <c:v>-0.53958414000000243</c:v>
                </c:pt>
                <c:pt idx="18">
                  <c:v>-3.6152723330000014</c:v>
                </c:pt>
                <c:pt idx="19">
                  <c:v>-2.2796178130000007</c:v>
                </c:pt>
                <c:pt idx="20">
                  <c:v>1.7322086190000006</c:v>
                </c:pt>
                <c:pt idx="21">
                  <c:v>5.0991984062000011</c:v>
                </c:pt>
                <c:pt idx="22">
                  <c:v>3.9656882039999992</c:v>
                </c:pt>
                <c:pt idx="23">
                  <c:v>5.5403298299999983</c:v>
                </c:pt>
                <c:pt idx="24">
                  <c:v>-9.0978038540000004</c:v>
                </c:pt>
                <c:pt idx="25">
                  <c:v>-3.7980640340000003</c:v>
                </c:pt>
                <c:pt idx="26">
                  <c:v>-3.1720882910000014</c:v>
                </c:pt>
                <c:pt idx="27">
                  <c:v>-2.598454158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CAE-49B4-85E4-61AA579A8AE2}"/>
            </c:ext>
          </c:extLst>
        </c:ser>
        <c:ser>
          <c:idx val="1"/>
          <c:order val="1"/>
          <c:tx>
            <c:v>disp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pcts!$K$4:$K$81</c:f>
              <c:numCache>
                <c:formatCode>General</c:formatCode>
                <c:ptCount val="78"/>
                <c:pt idx="0">
                  <c:v>2.9269587370000032</c:v>
                </c:pt>
                <c:pt idx="1">
                  <c:v>10.396103636499999</c:v>
                </c:pt>
                <c:pt idx="2">
                  <c:v>9.2132821050000047</c:v>
                </c:pt>
                <c:pt idx="3">
                  <c:v>6.6442946119999995</c:v>
                </c:pt>
                <c:pt idx="4">
                  <c:v>-0.19509193999999752</c:v>
                </c:pt>
                <c:pt idx="5">
                  <c:v>-2.7318558306999972</c:v>
                </c:pt>
                <c:pt idx="6">
                  <c:v>-7.2486309319999975</c:v>
                </c:pt>
                <c:pt idx="7">
                  <c:v>-5.8322419349999999</c:v>
                </c:pt>
                <c:pt idx="8">
                  <c:v>-3.0335248509999957</c:v>
                </c:pt>
                <c:pt idx="9">
                  <c:v>-1.3667662169999986</c:v>
                </c:pt>
                <c:pt idx="10">
                  <c:v>-4.2902181280000011</c:v>
                </c:pt>
                <c:pt idx="11">
                  <c:v>-2.3625310299999995</c:v>
                </c:pt>
                <c:pt idx="12">
                  <c:v>2.1907447340000026</c:v>
                </c:pt>
                <c:pt idx="13">
                  <c:v>0.83835710369999816</c:v>
                </c:pt>
                <c:pt idx="14">
                  <c:v>-4.9090532049999993</c:v>
                </c:pt>
                <c:pt idx="15">
                  <c:v>-2.9592858399999997</c:v>
                </c:pt>
                <c:pt idx="16">
                  <c:v>-3.4836634070000017</c:v>
                </c:pt>
                <c:pt idx="17">
                  <c:v>1.8453842750000025</c:v>
                </c:pt>
                <c:pt idx="18">
                  <c:v>0.20242856400000164</c:v>
                </c:pt>
                <c:pt idx="19">
                  <c:v>0.89267308700000392</c:v>
                </c:pt>
                <c:pt idx="20">
                  <c:v>3.483357700000056E-2</c:v>
                </c:pt>
                <c:pt idx="21">
                  <c:v>2.3142245675000019</c:v>
                </c:pt>
                <c:pt idx="22">
                  <c:v>-2.2539430949999986</c:v>
                </c:pt>
                <c:pt idx="23">
                  <c:v>-1.3866185999999985</c:v>
                </c:pt>
                <c:pt idx="24">
                  <c:v>13.75825631800001</c:v>
                </c:pt>
                <c:pt idx="25">
                  <c:v>11.686142097000014</c:v>
                </c:pt>
                <c:pt idx="26">
                  <c:v>3.5943390980000096</c:v>
                </c:pt>
                <c:pt idx="27">
                  <c:v>1.3868939389999984</c:v>
                </c:pt>
                <c:pt idx="28">
                  <c:v>2.9269587370000032</c:v>
                </c:pt>
                <c:pt idx="29">
                  <c:v>0.40936340020000017</c:v>
                </c:pt>
                <c:pt idx="30">
                  <c:v>-8.314870799999774E-2</c:v>
                </c:pt>
                <c:pt idx="31">
                  <c:v>-3.7469336129999995</c:v>
                </c:pt>
                <c:pt idx="32">
                  <c:v>-0.19509193999999752</c:v>
                </c:pt>
                <c:pt idx="33">
                  <c:v>-8.6912914599000004</c:v>
                </c:pt>
                <c:pt idx="34">
                  <c:v>-13.236476037999998</c:v>
                </c:pt>
                <c:pt idx="35">
                  <c:v>-13.291104943999997</c:v>
                </c:pt>
                <c:pt idx="36">
                  <c:v>-3.0335248509999957</c:v>
                </c:pt>
                <c:pt idx="37">
                  <c:v>-10.104266185000002</c:v>
                </c:pt>
                <c:pt idx="38">
                  <c:v>-12.832163707000001</c:v>
                </c:pt>
                <c:pt idx="39">
                  <c:v>-10.766335747999999</c:v>
                </c:pt>
                <c:pt idx="40">
                  <c:v>2.1907447340000026</c:v>
                </c:pt>
                <c:pt idx="41">
                  <c:v>-9.2873716271000006</c:v>
                </c:pt>
                <c:pt idx="42">
                  <c:v>-13.642622784</c:v>
                </c:pt>
                <c:pt idx="43">
                  <c:v>-12.069514738999999</c:v>
                </c:pt>
                <c:pt idx="44">
                  <c:v>-3.4836634070000017</c:v>
                </c:pt>
                <c:pt idx="45">
                  <c:v>-9.9924996551999996</c:v>
                </c:pt>
                <c:pt idx="46">
                  <c:v>-9.5065409870000011</c:v>
                </c:pt>
                <c:pt idx="47">
                  <c:v>-8.5397872089999964</c:v>
                </c:pt>
                <c:pt idx="48">
                  <c:v>3.483357700000056E-2</c:v>
                </c:pt>
                <c:pt idx="49">
                  <c:v>-7.6330470875999943</c:v>
                </c:pt>
                <c:pt idx="50">
                  <c:v>-10.714706262000002</c:v>
                </c:pt>
                <c:pt idx="51">
                  <c:v>-9.3552757799999959</c:v>
                </c:pt>
                <c:pt idx="52">
                  <c:v>7.3899196020000044</c:v>
                </c:pt>
                <c:pt idx="53">
                  <c:v>3.3275138730000009</c:v>
                </c:pt>
                <c:pt idx="54">
                  <c:v>-9.6174253519999997</c:v>
                </c:pt>
                <c:pt idx="55">
                  <c:v>-11.955946877999999</c:v>
                </c:pt>
                <c:pt idx="56">
                  <c:v>47.304357589445409</c:v>
                </c:pt>
                <c:pt idx="57">
                  <c:v>44.913926728455372</c:v>
                </c:pt>
                <c:pt idx="58">
                  <c:v>41.376835656750899</c:v>
                </c:pt>
                <c:pt idx="59">
                  <c:v>36.308837077261337</c:v>
                </c:pt>
                <c:pt idx="60">
                  <c:v>36.637997718686691</c:v>
                </c:pt>
                <c:pt idx="61">
                  <c:v>32.222039915775717</c:v>
                </c:pt>
                <c:pt idx="62">
                  <c:v>42.374080107900355</c:v>
                </c:pt>
                <c:pt idx="63">
                  <c:v>42.832903776432396</c:v>
                </c:pt>
                <c:pt idx="64">
                  <c:v>38.338236974335722</c:v>
                </c:pt>
                <c:pt idx="65">
                  <c:v>43.772178420310446</c:v>
                </c:pt>
                <c:pt idx="66">
                  <c:v>39.174442839983008</c:v>
                </c:pt>
                <c:pt idx="67">
                  <c:v>34.876216337484145</c:v>
                </c:pt>
                <c:pt idx="68">
                  <c:v>46.040537325844255</c:v>
                </c:pt>
                <c:pt idx="69">
                  <c:v>41.868317457516284</c:v>
                </c:pt>
                <c:pt idx="70">
                  <c:v>37.069814336250218</c:v>
                </c:pt>
                <c:pt idx="71">
                  <c:v>43.469384595999998</c:v>
                </c:pt>
                <c:pt idx="72">
                  <c:v>41.488180221919599</c:v>
                </c:pt>
                <c:pt idx="73">
                  <c:v>37.068123711775172</c:v>
                </c:pt>
                <c:pt idx="74">
                  <c:v>41.443875984000002</c:v>
                </c:pt>
                <c:pt idx="75">
                  <c:v>32.062563159</c:v>
                </c:pt>
                <c:pt idx="76">
                  <c:v>28.92930844</c:v>
                </c:pt>
                <c:pt idx="77">
                  <c:v>26.196854425000005</c:v>
                </c:pt>
              </c:numCache>
            </c:numRef>
          </c:xVal>
          <c:yVal>
            <c:numRef>
              <c:f>pcts!$O$4:$O$81</c:f>
              <c:numCache>
                <c:formatCode>General</c:formatCode>
                <c:ptCount val="78"/>
                <c:pt idx="28">
                  <c:v>4.23646469</c:v>
                </c:pt>
                <c:pt idx="29">
                  <c:v>7.2160502099999997</c:v>
                </c:pt>
                <c:pt idx="30">
                  <c:v>7.4941158699999999</c:v>
                </c:pt>
                <c:pt idx="31">
                  <c:v>9.4506432999999994</c:v>
                </c:pt>
                <c:pt idx="32">
                  <c:v>3.6987347900000001</c:v>
                </c:pt>
                <c:pt idx="33">
                  <c:v>7.5694095600000004</c:v>
                </c:pt>
                <c:pt idx="34">
                  <c:v>7.1672350199999997</c:v>
                </c:pt>
                <c:pt idx="35">
                  <c:v>9.4461486800000003</c:v>
                </c:pt>
                <c:pt idx="36">
                  <c:v>2.52498435</c:v>
                </c:pt>
                <c:pt idx="37">
                  <c:v>6.3292993299999996</c:v>
                </c:pt>
                <c:pt idx="38">
                  <c:v>4.9678148699999998</c:v>
                </c:pt>
                <c:pt idx="39">
                  <c:v>6.42684312</c:v>
                </c:pt>
                <c:pt idx="40">
                  <c:v>-0.51245620000000003</c:v>
                </c:pt>
                <c:pt idx="41">
                  <c:v>3.1266818600000001</c:v>
                </c:pt>
                <c:pt idx="42">
                  <c:v>0.81838202999999998</c:v>
                </c:pt>
                <c:pt idx="43">
                  <c:v>2.41049034</c:v>
                </c:pt>
                <c:pt idx="44">
                  <c:v>-2.5467250099999998</c:v>
                </c:pt>
                <c:pt idx="45">
                  <c:v>-0.53958413999999999</c:v>
                </c:pt>
                <c:pt idx="46">
                  <c:v>-3.6152723299999998</c:v>
                </c:pt>
                <c:pt idx="47">
                  <c:v>-2.27961781</c:v>
                </c:pt>
                <c:pt idx="48">
                  <c:v>1.73220862</c:v>
                </c:pt>
                <c:pt idx="49">
                  <c:v>5.0991984099999996</c:v>
                </c:pt>
                <c:pt idx="50">
                  <c:v>3.9656882000000002</c:v>
                </c:pt>
                <c:pt idx="51">
                  <c:v>5.5403298300000001</c:v>
                </c:pt>
                <c:pt idx="52">
                  <c:v>-9.09780385</c:v>
                </c:pt>
                <c:pt idx="53">
                  <c:v>-3.7980640299999999</c:v>
                </c:pt>
                <c:pt idx="54">
                  <c:v>-3.17208829</c:v>
                </c:pt>
                <c:pt idx="55">
                  <c:v>-2.5984541600000002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CAE-49B4-85E4-61AA579A8AE2}"/>
            </c:ext>
          </c:extLst>
        </c:ser>
        <c:ser>
          <c:idx val="2"/>
          <c:order val="2"/>
          <c:tx>
            <c:v>recyc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pcts!$K$4:$K$81</c:f>
              <c:numCache>
                <c:formatCode>General</c:formatCode>
                <c:ptCount val="78"/>
                <c:pt idx="0">
                  <c:v>2.9269587370000032</c:v>
                </c:pt>
                <c:pt idx="1">
                  <c:v>10.396103636499999</c:v>
                </c:pt>
                <c:pt idx="2">
                  <c:v>9.2132821050000047</c:v>
                </c:pt>
                <c:pt idx="3">
                  <c:v>6.6442946119999995</c:v>
                </c:pt>
                <c:pt idx="4">
                  <c:v>-0.19509193999999752</c:v>
                </c:pt>
                <c:pt idx="5">
                  <c:v>-2.7318558306999972</c:v>
                </c:pt>
                <c:pt idx="6">
                  <c:v>-7.2486309319999975</c:v>
                </c:pt>
                <c:pt idx="7">
                  <c:v>-5.8322419349999999</c:v>
                </c:pt>
                <c:pt idx="8">
                  <c:v>-3.0335248509999957</c:v>
                </c:pt>
                <c:pt idx="9">
                  <c:v>-1.3667662169999986</c:v>
                </c:pt>
                <c:pt idx="10">
                  <c:v>-4.2902181280000011</c:v>
                </c:pt>
                <c:pt idx="11">
                  <c:v>-2.3625310299999995</c:v>
                </c:pt>
                <c:pt idx="12">
                  <c:v>2.1907447340000026</c:v>
                </c:pt>
                <c:pt idx="13">
                  <c:v>0.83835710369999816</c:v>
                </c:pt>
                <c:pt idx="14">
                  <c:v>-4.9090532049999993</c:v>
                </c:pt>
                <c:pt idx="15">
                  <c:v>-2.9592858399999997</c:v>
                </c:pt>
                <c:pt idx="16">
                  <c:v>-3.4836634070000017</c:v>
                </c:pt>
                <c:pt idx="17">
                  <c:v>1.8453842750000025</c:v>
                </c:pt>
                <c:pt idx="18">
                  <c:v>0.20242856400000164</c:v>
                </c:pt>
                <c:pt idx="19">
                  <c:v>0.89267308700000392</c:v>
                </c:pt>
                <c:pt idx="20">
                  <c:v>3.483357700000056E-2</c:v>
                </c:pt>
                <c:pt idx="21">
                  <c:v>2.3142245675000019</c:v>
                </c:pt>
                <c:pt idx="22">
                  <c:v>-2.2539430949999986</c:v>
                </c:pt>
                <c:pt idx="23">
                  <c:v>-1.3866185999999985</c:v>
                </c:pt>
                <c:pt idx="24">
                  <c:v>13.75825631800001</c:v>
                </c:pt>
                <c:pt idx="25">
                  <c:v>11.686142097000014</c:v>
                </c:pt>
                <c:pt idx="26">
                  <c:v>3.5943390980000096</c:v>
                </c:pt>
                <c:pt idx="27">
                  <c:v>1.3868939389999984</c:v>
                </c:pt>
                <c:pt idx="28">
                  <c:v>2.9269587370000032</c:v>
                </c:pt>
                <c:pt idx="29">
                  <c:v>0.40936340020000017</c:v>
                </c:pt>
                <c:pt idx="30">
                  <c:v>-8.314870799999774E-2</c:v>
                </c:pt>
                <c:pt idx="31">
                  <c:v>-3.7469336129999995</c:v>
                </c:pt>
                <c:pt idx="32">
                  <c:v>-0.19509193999999752</c:v>
                </c:pt>
                <c:pt idx="33">
                  <c:v>-8.6912914599000004</c:v>
                </c:pt>
                <c:pt idx="34">
                  <c:v>-13.236476037999998</c:v>
                </c:pt>
                <c:pt idx="35">
                  <c:v>-13.291104943999997</c:v>
                </c:pt>
                <c:pt idx="36">
                  <c:v>-3.0335248509999957</c:v>
                </c:pt>
                <c:pt idx="37">
                  <c:v>-10.104266185000002</c:v>
                </c:pt>
                <c:pt idx="38">
                  <c:v>-12.832163707000001</c:v>
                </c:pt>
                <c:pt idx="39">
                  <c:v>-10.766335747999999</c:v>
                </c:pt>
                <c:pt idx="40">
                  <c:v>2.1907447340000026</c:v>
                </c:pt>
                <c:pt idx="41">
                  <c:v>-9.2873716271000006</c:v>
                </c:pt>
                <c:pt idx="42">
                  <c:v>-13.642622784</c:v>
                </c:pt>
                <c:pt idx="43">
                  <c:v>-12.069514738999999</c:v>
                </c:pt>
                <c:pt idx="44">
                  <c:v>-3.4836634070000017</c:v>
                </c:pt>
                <c:pt idx="45">
                  <c:v>-9.9924996551999996</c:v>
                </c:pt>
                <c:pt idx="46">
                  <c:v>-9.5065409870000011</c:v>
                </c:pt>
                <c:pt idx="47">
                  <c:v>-8.5397872089999964</c:v>
                </c:pt>
                <c:pt idx="48">
                  <c:v>3.483357700000056E-2</c:v>
                </c:pt>
                <c:pt idx="49">
                  <c:v>-7.6330470875999943</c:v>
                </c:pt>
                <c:pt idx="50">
                  <c:v>-10.714706262000002</c:v>
                </c:pt>
                <c:pt idx="51">
                  <c:v>-9.3552757799999959</c:v>
                </c:pt>
                <c:pt idx="52">
                  <c:v>7.3899196020000044</c:v>
                </c:pt>
                <c:pt idx="53">
                  <c:v>3.3275138730000009</c:v>
                </c:pt>
                <c:pt idx="54">
                  <c:v>-9.6174253519999997</c:v>
                </c:pt>
                <c:pt idx="55">
                  <c:v>-11.955946877999999</c:v>
                </c:pt>
                <c:pt idx="56">
                  <c:v>47.304357589445409</c:v>
                </c:pt>
                <c:pt idx="57">
                  <c:v>44.913926728455372</c:v>
                </c:pt>
                <c:pt idx="58">
                  <c:v>41.376835656750899</c:v>
                </c:pt>
                <c:pt idx="59">
                  <c:v>36.308837077261337</c:v>
                </c:pt>
                <c:pt idx="60">
                  <c:v>36.637997718686691</c:v>
                </c:pt>
                <c:pt idx="61">
                  <c:v>32.222039915775717</c:v>
                </c:pt>
                <c:pt idx="62">
                  <c:v>42.374080107900355</c:v>
                </c:pt>
                <c:pt idx="63">
                  <c:v>42.832903776432396</c:v>
                </c:pt>
                <c:pt idx="64">
                  <c:v>38.338236974335722</c:v>
                </c:pt>
                <c:pt idx="65">
                  <c:v>43.772178420310446</c:v>
                </c:pt>
                <c:pt idx="66">
                  <c:v>39.174442839983008</c:v>
                </c:pt>
                <c:pt idx="67">
                  <c:v>34.876216337484145</c:v>
                </c:pt>
                <c:pt idx="68">
                  <c:v>46.040537325844255</c:v>
                </c:pt>
                <c:pt idx="69">
                  <c:v>41.868317457516284</c:v>
                </c:pt>
                <c:pt idx="70">
                  <c:v>37.069814336250218</c:v>
                </c:pt>
                <c:pt idx="71">
                  <c:v>43.469384595999998</c:v>
                </c:pt>
                <c:pt idx="72">
                  <c:v>41.488180221919599</c:v>
                </c:pt>
                <c:pt idx="73">
                  <c:v>37.068123711775172</c:v>
                </c:pt>
                <c:pt idx="74">
                  <c:v>41.443875984000002</c:v>
                </c:pt>
                <c:pt idx="75">
                  <c:v>32.062563159</c:v>
                </c:pt>
                <c:pt idx="76">
                  <c:v>28.92930844</c:v>
                </c:pt>
                <c:pt idx="77">
                  <c:v>26.196854425000005</c:v>
                </c:pt>
              </c:numCache>
            </c:numRef>
          </c:xVal>
          <c:yVal>
            <c:numRef>
              <c:f>pcts!$P$4:$P$81</c:f>
              <c:numCache>
                <c:formatCode>General</c:formatCode>
                <c:ptCount val="78"/>
                <c:pt idx="56">
                  <c:v>2.9821193598396971</c:v>
                </c:pt>
                <c:pt idx="57">
                  <c:v>7.3609974069608031</c:v>
                </c:pt>
                <c:pt idx="58">
                  <c:v>8.7527998722663902</c:v>
                </c:pt>
                <c:pt idx="59">
                  <c:v>5.9624449585741264</c:v>
                </c:pt>
                <c:pt idx="60">
                  <c:v>11.325192343272327</c:v>
                </c:pt>
                <c:pt idx="61">
                  <c:v>11.928225662789036</c:v>
                </c:pt>
                <c:pt idx="62">
                  <c:v>4.4714674745775342</c:v>
                </c:pt>
                <c:pt idx="63">
                  <c:v>7.9295984287628078</c:v>
                </c:pt>
                <c:pt idx="64">
                  <c:v>8.2730551896409512</c:v>
                </c:pt>
                <c:pt idx="65">
                  <c:v>4.1908093669658104</c:v>
                </c:pt>
                <c:pt idx="66">
                  <c:v>8.4093115049860572</c:v>
                </c:pt>
                <c:pt idx="67">
                  <c:v>9.8820514979708793</c:v>
                </c:pt>
                <c:pt idx="68">
                  <c:v>3.1120627047198504</c:v>
                </c:pt>
                <c:pt idx="69">
                  <c:v>7.9979939167367311</c:v>
                </c:pt>
                <c:pt idx="70">
                  <c:v>8.0800534353748894</c:v>
                </c:pt>
                <c:pt idx="71">
                  <c:v>4.1442478348999989</c:v>
                </c:pt>
                <c:pt idx="72">
                  <c:v>8.3540021159925342</c:v>
                </c:pt>
                <c:pt idx="73">
                  <c:v>9.3140515942768332</c:v>
                </c:pt>
                <c:pt idx="74">
                  <c:v>-12.019651916000001</c:v>
                </c:pt>
                <c:pt idx="75">
                  <c:v>-22.212794817000002</c:v>
                </c:pt>
                <c:pt idx="76">
                  <c:v>-19.704407818</c:v>
                </c:pt>
                <c:pt idx="77">
                  <c:v>-21.618885636999998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CAE-49B4-85E4-61AA579A8A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2719808"/>
        <c:axId val="562720200"/>
      </c:scatterChart>
      <c:valAx>
        <c:axId val="562719808"/>
        <c:scaling>
          <c:orientation val="minMax"/>
          <c:max val="50"/>
          <c:min val="-25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</a:rPr>
                  <a:t>Axis 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2720200"/>
        <c:crossesAt val="-25"/>
        <c:crossBetween val="midCat"/>
        <c:majorUnit val="25"/>
        <c:minorUnit val="5"/>
      </c:valAx>
      <c:valAx>
        <c:axId val="562720200"/>
        <c:scaling>
          <c:orientation val="minMax"/>
          <c:max val="50"/>
          <c:min val="-25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</a:rPr>
                  <a:t>Axis 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cross"/>
        <c:tickLblPos val="nextTo"/>
        <c:spPr>
          <a:solidFill>
            <a:schemeClr val="bg1"/>
          </a:solidFill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2719808"/>
        <c:crossesAt val="-25"/>
        <c:crossBetween val="midCat"/>
        <c:majorUnit val="25"/>
        <c:minorUnit val="5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Manhattan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pcts!$K$4:$K$81</c:f>
              <c:numCache>
                <c:formatCode>General</c:formatCode>
                <c:ptCount val="78"/>
                <c:pt idx="0">
                  <c:v>2.9269587370000032</c:v>
                </c:pt>
                <c:pt idx="1">
                  <c:v>10.396103636499999</c:v>
                </c:pt>
                <c:pt idx="2">
                  <c:v>9.2132821050000047</c:v>
                </c:pt>
                <c:pt idx="3">
                  <c:v>6.6442946119999995</c:v>
                </c:pt>
                <c:pt idx="4">
                  <c:v>-0.19509193999999752</c:v>
                </c:pt>
                <c:pt idx="5">
                  <c:v>-2.7318558306999972</c:v>
                </c:pt>
                <c:pt idx="6">
                  <c:v>-7.2486309319999975</c:v>
                </c:pt>
                <c:pt idx="7">
                  <c:v>-5.8322419349999999</c:v>
                </c:pt>
                <c:pt idx="8">
                  <c:v>-3.0335248509999957</c:v>
                </c:pt>
                <c:pt idx="9">
                  <c:v>-1.3667662169999986</c:v>
                </c:pt>
                <c:pt idx="10">
                  <c:v>-4.2902181280000011</c:v>
                </c:pt>
                <c:pt idx="11">
                  <c:v>-2.3625310299999995</c:v>
                </c:pt>
                <c:pt idx="12">
                  <c:v>2.1907447340000026</c:v>
                </c:pt>
                <c:pt idx="13">
                  <c:v>0.83835710369999816</c:v>
                </c:pt>
                <c:pt idx="14">
                  <c:v>-4.9090532049999993</c:v>
                </c:pt>
                <c:pt idx="15">
                  <c:v>-2.9592858399999997</c:v>
                </c:pt>
                <c:pt idx="16">
                  <c:v>-3.4836634070000017</c:v>
                </c:pt>
                <c:pt idx="17">
                  <c:v>1.8453842750000025</c:v>
                </c:pt>
                <c:pt idx="18">
                  <c:v>0.20242856400000164</c:v>
                </c:pt>
                <c:pt idx="19">
                  <c:v>0.89267308700000392</c:v>
                </c:pt>
                <c:pt idx="20">
                  <c:v>3.483357700000056E-2</c:v>
                </c:pt>
                <c:pt idx="21">
                  <c:v>2.3142245675000019</c:v>
                </c:pt>
                <c:pt idx="22">
                  <c:v>-2.2539430949999986</c:v>
                </c:pt>
                <c:pt idx="23">
                  <c:v>-1.3866185999999985</c:v>
                </c:pt>
                <c:pt idx="24">
                  <c:v>13.75825631800001</c:v>
                </c:pt>
                <c:pt idx="25">
                  <c:v>11.686142097000014</c:v>
                </c:pt>
                <c:pt idx="26">
                  <c:v>3.5943390980000096</c:v>
                </c:pt>
                <c:pt idx="27">
                  <c:v>1.3868939389999984</c:v>
                </c:pt>
                <c:pt idx="28">
                  <c:v>2.9269587370000032</c:v>
                </c:pt>
                <c:pt idx="29">
                  <c:v>0.40936340020000017</c:v>
                </c:pt>
                <c:pt idx="30">
                  <c:v>-8.314870799999774E-2</c:v>
                </c:pt>
                <c:pt idx="31">
                  <c:v>-3.7469336129999995</c:v>
                </c:pt>
                <c:pt idx="32">
                  <c:v>-0.19509193999999752</c:v>
                </c:pt>
                <c:pt idx="33">
                  <c:v>-8.6912914599000004</c:v>
                </c:pt>
                <c:pt idx="34">
                  <c:v>-13.236476037999998</c:v>
                </c:pt>
                <c:pt idx="35">
                  <c:v>-13.291104943999997</c:v>
                </c:pt>
                <c:pt idx="36">
                  <c:v>-3.0335248509999957</c:v>
                </c:pt>
                <c:pt idx="37">
                  <c:v>-10.104266185000002</c:v>
                </c:pt>
                <c:pt idx="38">
                  <c:v>-12.832163707000001</c:v>
                </c:pt>
                <c:pt idx="39">
                  <c:v>-10.766335747999999</c:v>
                </c:pt>
                <c:pt idx="40">
                  <c:v>2.1907447340000026</c:v>
                </c:pt>
                <c:pt idx="41">
                  <c:v>-9.2873716271000006</c:v>
                </c:pt>
                <c:pt idx="42">
                  <c:v>-13.642622784</c:v>
                </c:pt>
                <c:pt idx="43">
                  <c:v>-12.069514738999999</c:v>
                </c:pt>
                <c:pt idx="44">
                  <c:v>-3.4836634070000017</c:v>
                </c:pt>
                <c:pt idx="45">
                  <c:v>-9.9924996551999996</c:v>
                </c:pt>
                <c:pt idx="46">
                  <c:v>-9.5065409870000011</c:v>
                </c:pt>
                <c:pt idx="47">
                  <c:v>-8.5397872089999964</c:v>
                </c:pt>
                <c:pt idx="48">
                  <c:v>3.483357700000056E-2</c:v>
                </c:pt>
                <c:pt idx="49">
                  <c:v>-7.6330470875999943</c:v>
                </c:pt>
                <c:pt idx="50">
                  <c:v>-10.714706262000002</c:v>
                </c:pt>
                <c:pt idx="51">
                  <c:v>-9.3552757799999959</c:v>
                </c:pt>
                <c:pt idx="52">
                  <c:v>7.3899196020000044</c:v>
                </c:pt>
                <c:pt idx="53">
                  <c:v>3.3275138730000009</c:v>
                </c:pt>
                <c:pt idx="54">
                  <c:v>-9.6174253519999997</c:v>
                </c:pt>
                <c:pt idx="55">
                  <c:v>-11.955946877999999</c:v>
                </c:pt>
                <c:pt idx="56">
                  <c:v>47.304357589445409</c:v>
                </c:pt>
                <c:pt idx="57">
                  <c:v>44.913926728455372</c:v>
                </c:pt>
                <c:pt idx="58">
                  <c:v>41.376835656750899</c:v>
                </c:pt>
                <c:pt idx="59">
                  <c:v>36.308837077261337</c:v>
                </c:pt>
                <c:pt idx="60">
                  <c:v>36.637997718686691</c:v>
                </c:pt>
                <c:pt idx="61">
                  <c:v>32.222039915775717</c:v>
                </c:pt>
                <c:pt idx="62">
                  <c:v>42.374080107900355</c:v>
                </c:pt>
                <c:pt idx="63">
                  <c:v>42.832903776432396</c:v>
                </c:pt>
                <c:pt idx="64">
                  <c:v>38.338236974335722</c:v>
                </c:pt>
                <c:pt idx="65">
                  <c:v>43.772178420310446</c:v>
                </c:pt>
                <c:pt idx="66">
                  <c:v>39.174442839983008</c:v>
                </c:pt>
                <c:pt idx="67">
                  <c:v>34.876216337484145</c:v>
                </c:pt>
                <c:pt idx="68">
                  <c:v>46.040537325844255</c:v>
                </c:pt>
                <c:pt idx="69">
                  <c:v>41.868317457516284</c:v>
                </c:pt>
                <c:pt idx="70">
                  <c:v>37.069814336250218</c:v>
                </c:pt>
                <c:pt idx="71">
                  <c:v>43.469384595999998</c:v>
                </c:pt>
                <c:pt idx="72">
                  <c:v>41.488180221919599</c:v>
                </c:pt>
                <c:pt idx="73">
                  <c:v>37.068123711775172</c:v>
                </c:pt>
                <c:pt idx="74">
                  <c:v>41.443875984000002</c:v>
                </c:pt>
                <c:pt idx="75">
                  <c:v>32.062563159</c:v>
                </c:pt>
                <c:pt idx="76">
                  <c:v>28.92930844</c:v>
                </c:pt>
                <c:pt idx="77">
                  <c:v>26.196854425000005</c:v>
                </c:pt>
              </c:numCache>
            </c:numRef>
          </c:xVal>
          <c:yVal>
            <c:numRef>
              <c:f>pcts!$R$4:$R$81</c:f>
              <c:numCache>
                <c:formatCode>General</c:formatCode>
                <c:ptCount val="78"/>
                <c:pt idx="0">
                  <c:v>4.2364646930000003</c:v>
                </c:pt>
                <c:pt idx="1">
                  <c:v>7.2160502098000006</c:v>
                </c:pt>
                <c:pt idx="2">
                  <c:v>7.4941158649999995</c:v>
                </c:pt>
                <c:pt idx="3">
                  <c:v>9.4506432999999994</c:v>
                </c:pt>
                <c:pt idx="28">
                  <c:v>4.23646469</c:v>
                </c:pt>
                <c:pt idx="29">
                  <c:v>7.2160502099999997</c:v>
                </c:pt>
                <c:pt idx="30">
                  <c:v>7.4941158699999999</c:v>
                </c:pt>
                <c:pt idx="31">
                  <c:v>9.4506432999999994</c:v>
                </c:pt>
                <c:pt idx="56">
                  <c:v>2.9821193598396971</c:v>
                </c:pt>
                <c:pt idx="57">
                  <c:v>7.3609974069608031</c:v>
                </c:pt>
                <c:pt idx="58">
                  <c:v>8.7527998722663902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B03-4139-883C-6CF67BB4A10E}"/>
            </c:ext>
          </c:extLst>
        </c:ser>
        <c:ser>
          <c:idx val="1"/>
          <c:order val="1"/>
          <c:tx>
            <c:v>Bronx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5"/>
            <c:spPr>
              <a:noFill/>
              <a:ln w="9525">
                <a:solidFill>
                  <a:srgbClr val="00B0F0"/>
                </a:solidFill>
              </a:ln>
              <a:effectLst/>
            </c:spPr>
          </c:marker>
          <c:xVal>
            <c:numRef>
              <c:f>pcts!$K$4:$K$81</c:f>
              <c:numCache>
                <c:formatCode>General</c:formatCode>
                <c:ptCount val="78"/>
                <c:pt idx="0">
                  <c:v>2.9269587370000032</c:v>
                </c:pt>
                <c:pt idx="1">
                  <c:v>10.396103636499999</c:v>
                </c:pt>
                <c:pt idx="2">
                  <c:v>9.2132821050000047</c:v>
                </c:pt>
                <c:pt idx="3">
                  <c:v>6.6442946119999995</c:v>
                </c:pt>
                <c:pt idx="4">
                  <c:v>-0.19509193999999752</c:v>
                </c:pt>
                <c:pt idx="5">
                  <c:v>-2.7318558306999972</c:v>
                </c:pt>
                <c:pt idx="6">
                  <c:v>-7.2486309319999975</c:v>
                </c:pt>
                <c:pt idx="7">
                  <c:v>-5.8322419349999999</c:v>
                </c:pt>
                <c:pt idx="8">
                  <c:v>-3.0335248509999957</c:v>
                </c:pt>
                <c:pt idx="9">
                  <c:v>-1.3667662169999986</c:v>
                </c:pt>
                <c:pt idx="10">
                  <c:v>-4.2902181280000011</c:v>
                </c:pt>
                <c:pt idx="11">
                  <c:v>-2.3625310299999995</c:v>
                </c:pt>
                <c:pt idx="12">
                  <c:v>2.1907447340000026</c:v>
                </c:pt>
                <c:pt idx="13">
                  <c:v>0.83835710369999816</c:v>
                </c:pt>
                <c:pt idx="14">
                  <c:v>-4.9090532049999993</c:v>
                </c:pt>
                <c:pt idx="15">
                  <c:v>-2.9592858399999997</c:v>
                </c:pt>
                <c:pt idx="16">
                  <c:v>-3.4836634070000017</c:v>
                </c:pt>
                <c:pt idx="17">
                  <c:v>1.8453842750000025</c:v>
                </c:pt>
                <c:pt idx="18">
                  <c:v>0.20242856400000164</c:v>
                </c:pt>
                <c:pt idx="19">
                  <c:v>0.89267308700000392</c:v>
                </c:pt>
                <c:pt idx="20">
                  <c:v>3.483357700000056E-2</c:v>
                </c:pt>
                <c:pt idx="21">
                  <c:v>2.3142245675000019</c:v>
                </c:pt>
                <c:pt idx="22">
                  <c:v>-2.2539430949999986</c:v>
                </c:pt>
                <c:pt idx="23">
                  <c:v>-1.3866185999999985</c:v>
                </c:pt>
                <c:pt idx="24">
                  <c:v>13.75825631800001</c:v>
                </c:pt>
                <c:pt idx="25">
                  <c:v>11.686142097000014</c:v>
                </c:pt>
                <c:pt idx="26">
                  <c:v>3.5943390980000096</c:v>
                </c:pt>
                <c:pt idx="27">
                  <c:v>1.3868939389999984</c:v>
                </c:pt>
                <c:pt idx="28">
                  <c:v>2.9269587370000032</c:v>
                </c:pt>
                <c:pt idx="29">
                  <c:v>0.40936340020000017</c:v>
                </c:pt>
                <c:pt idx="30">
                  <c:v>-8.314870799999774E-2</c:v>
                </c:pt>
                <c:pt idx="31">
                  <c:v>-3.7469336129999995</c:v>
                </c:pt>
                <c:pt idx="32">
                  <c:v>-0.19509193999999752</c:v>
                </c:pt>
                <c:pt idx="33">
                  <c:v>-8.6912914599000004</c:v>
                </c:pt>
                <c:pt idx="34">
                  <c:v>-13.236476037999998</c:v>
                </c:pt>
                <c:pt idx="35">
                  <c:v>-13.291104943999997</c:v>
                </c:pt>
                <c:pt idx="36">
                  <c:v>-3.0335248509999957</c:v>
                </c:pt>
                <c:pt idx="37">
                  <c:v>-10.104266185000002</c:v>
                </c:pt>
                <c:pt idx="38">
                  <c:v>-12.832163707000001</c:v>
                </c:pt>
                <c:pt idx="39">
                  <c:v>-10.766335747999999</c:v>
                </c:pt>
                <c:pt idx="40">
                  <c:v>2.1907447340000026</c:v>
                </c:pt>
                <c:pt idx="41">
                  <c:v>-9.2873716271000006</c:v>
                </c:pt>
                <c:pt idx="42">
                  <c:v>-13.642622784</c:v>
                </c:pt>
                <c:pt idx="43">
                  <c:v>-12.069514738999999</c:v>
                </c:pt>
                <c:pt idx="44">
                  <c:v>-3.4836634070000017</c:v>
                </c:pt>
                <c:pt idx="45">
                  <c:v>-9.9924996551999996</c:v>
                </c:pt>
                <c:pt idx="46">
                  <c:v>-9.5065409870000011</c:v>
                </c:pt>
                <c:pt idx="47">
                  <c:v>-8.5397872089999964</c:v>
                </c:pt>
                <c:pt idx="48">
                  <c:v>3.483357700000056E-2</c:v>
                </c:pt>
                <c:pt idx="49">
                  <c:v>-7.6330470875999943</c:v>
                </c:pt>
                <c:pt idx="50">
                  <c:v>-10.714706262000002</c:v>
                </c:pt>
                <c:pt idx="51">
                  <c:v>-9.3552757799999959</c:v>
                </c:pt>
                <c:pt idx="52">
                  <c:v>7.3899196020000044</c:v>
                </c:pt>
                <c:pt idx="53">
                  <c:v>3.3275138730000009</c:v>
                </c:pt>
                <c:pt idx="54">
                  <c:v>-9.6174253519999997</c:v>
                </c:pt>
                <c:pt idx="55">
                  <c:v>-11.955946877999999</c:v>
                </c:pt>
                <c:pt idx="56">
                  <c:v>47.304357589445409</c:v>
                </c:pt>
                <c:pt idx="57">
                  <c:v>44.913926728455372</c:v>
                </c:pt>
                <c:pt idx="58">
                  <c:v>41.376835656750899</c:v>
                </c:pt>
                <c:pt idx="59">
                  <c:v>36.308837077261337</c:v>
                </c:pt>
                <c:pt idx="60">
                  <c:v>36.637997718686691</c:v>
                </c:pt>
                <c:pt idx="61">
                  <c:v>32.222039915775717</c:v>
                </c:pt>
                <c:pt idx="62">
                  <c:v>42.374080107900355</c:v>
                </c:pt>
                <c:pt idx="63">
                  <c:v>42.832903776432396</c:v>
                </c:pt>
                <c:pt idx="64">
                  <c:v>38.338236974335722</c:v>
                </c:pt>
                <c:pt idx="65">
                  <c:v>43.772178420310446</c:v>
                </c:pt>
                <c:pt idx="66">
                  <c:v>39.174442839983008</c:v>
                </c:pt>
                <c:pt idx="67">
                  <c:v>34.876216337484145</c:v>
                </c:pt>
                <c:pt idx="68">
                  <c:v>46.040537325844255</c:v>
                </c:pt>
                <c:pt idx="69">
                  <c:v>41.868317457516284</c:v>
                </c:pt>
                <c:pt idx="70">
                  <c:v>37.069814336250218</c:v>
                </c:pt>
                <c:pt idx="71">
                  <c:v>43.469384595999998</c:v>
                </c:pt>
                <c:pt idx="72">
                  <c:v>41.488180221919599</c:v>
                </c:pt>
                <c:pt idx="73">
                  <c:v>37.068123711775172</c:v>
                </c:pt>
                <c:pt idx="74">
                  <c:v>41.443875984000002</c:v>
                </c:pt>
                <c:pt idx="75">
                  <c:v>32.062563159</c:v>
                </c:pt>
                <c:pt idx="76">
                  <c:v>28.92930844</c:v>
                </c:pt>
                <c:pt idx="77">
                  <c:v>26.196854425000005</c:v>
                </c:pt>
              </c:numCache>
            </c:numRef>
          </c:xVal>
          <c:yVal>
            <c:numRef>
              <c:f>pcts!$S$4:$S$81</c:f>
              <c:numCache>
                <c:formatCode>General</c:formatCode>
                <c:ptCount val="78"/>
                <c:pt idx="4">
                  <c:v>3.6987347909999997</c:v>
                </c:pt>
                <c:pt idx="5">
                  <c:v>7.5694095557999992</c:v>
                </c:pt>
                <c:pt idx="6">
                  <c:v>7.167235020999998</c:v>
                </c:pt>
                <c:pt idx="7">
                  <c:v>9.4461486839999989</c:v>
                </c:pt>
                <c:pt idx="32">
                  <c:v>3.6987347900000001</c:v>
                </c:pt>
                <c:pt idx="33">
                  <c:v>7.5694095600000004</c:v>
                </c:pt>
                <c:pt idx="34">
                  <c:v>7.1672350199999997</c:v>
                </c:pt>
                <c:pt idx="35">
                  <c:v>9.4461486800000003</c:v>
                </c:pt>
                <c:pt idx="59">
                  <c:v>5.9624449585741264</c:v>
                </c:pt>
                <c:pt idx="60">
                  <c:v>11.325192343272327</c:v>
                </c:pt>
                <c:pt idx="61">
                  <c:v>11.928225662789036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B03-4139-883C-6CF67BB4A10E}"/>
            </c:ext>
          </c:extLst>
        </c:ser>
        <c:ser>
          <c:idx val="2"/>
          <c:order val="2"/>
          <c:tx>
            <c:v>Brooklyn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rgbClr val="FFC000"/>
                </a:solidFill>
              </a:ln>
              <a:effectLst/>
            </c:spPr>
          </c:marker>
          <c:xVal>
            <c:numRef>
              <c:f>pcts!$K$4:$K$81</c:f>
              <c:numCache>
                <c:formatCode>General</c:formatCode>
                <c:ptCount val="78"/>
                <c:pt idx="0">
                  <c:v>2.9269587370000032</c:v>
                </c:pt>
                <c:pt idx="1">
                  <c:v>10.396103636499999</c:v>
                </c:pt>
                <c:pt idx="2">
                  <c:v>9.2132821050000047</c:v>
                </c:pt>
                <c:pt idx="3">
                  <c:v>6.6442946119999995</c:v>
                </c:pt>
                <c:pt idx="4">
                  <c:v>-0.19509193999999752</c:v>
                </c:pt>
                <c:pt idx="5">
                  <c:v>-2.7318558306999972</c:v>
                </c:pt>
                <c:pt idx="6">
                  <c:v>-7.2486309319999975</c:v>
                </c:pt>
                <c:pt idx="7">
                  <c:v>-5.8322419349999999</c:v>
                </c:pt>
                <c:pt idx="8">
                  <c:v>-3.0335248509999957</c:v>
                </c:pt>
                <c:pt idx="9">
                  <c:v>-1.3667662169999986</c:v>
                </c:pt>
                <c:pt idx="10">
                  <c:v>-4.2902181280000011</c:v>
                </c:pt>
                <c:pt idx="11">
                  <c:v>-2.3625310299999995</c:v>
                </c:pt>
                <c:pt idx="12">
                  <c:v>2.1907447340000026</c:v>
                </c:pt>
                <c:pt idx="13">
                  <c:v>0.83835710369999816</c:v>
                </c:pt>
                <c:pt idx="14">
                  <c:v>-4.9090532049999993</c:v>
                </c:pt>
                <c:pt idx="15">
                  <c:v>-2.9592858399999997</c:v>
                </c:pt>
                <c:pt idx="16">
                  <c:v>-3.4836634070000017</c:v>
                </c:pt>
                <c:pt idx="17">
                  <c:v>1.8453842750000025</c:v>
                </c:pt>
                <c:pt idx="18">
                  <c:v>0.20242856400000164</c:v>
                </c:pt>
                <c:pt idx="19">
                  <c:v>0.89267308700000392</c:v>
                </c:pt>
                <c:pt idx="20">
                  <c:v>3.483357700000056E-2</c:v>
                </c:pt>
                <c:pt idx="21">
                  <c:v>2.3142245675000019</c:v>
                </c:pt>
                <c:pt idx="22">
                  <c:v>-2.2539430949999986</c:v>
                </c:pt>
                <c:pt idx="23">
                  <c:v>-1.3866185999999985</c:v>
                </c:pt>
                <c:pt idx="24">
                  <c:v>13.75825631800001</c:v>
                </c:pt>
                <c:pt idx="25">
                  <c:v>11.686142097000014</c:v>
                </c:pt>
                <c:pt idx="26">
                  <c:v>3.5943390980000096</c:v>
                </c:pt>
                <c:pt idx="27">
                  <c:v>1.3868939389999984</c:v>
                </c:pt>
                <c:pt idx="28">
                  <c:v>2.9269587370000032</c:v>
                </c:pt>
                <c:pt idx="29">
                  <c:v>0.40936340020000017</c:v>
                </c:pt>
                <c:pt idx="30">
                  <c:v>-8.314870799999774E-2</c:v>
                </c:pt>
                <c:pt idx="31">
                  <c:v>-3.7469336129999995</c:v>
                </c:pt>
                <c:pt idx="32">
                  <c:v>-0.19509193999999752</c:v>
                </c:pt>
                <c:pt idx="33">
                  <c:v>-8.6912914599000004</c:v>
                </c:pt>
                <c:pt idx="34">
                  <c:v>-13.236476037999998</c:v>
                </c:pt>
                <c:pt idx="35">
                  <c:v>-13.291104943999997</c:v>
                </c:pt>
                <c:pt idx="36">
                  <c:v>-3.0335248509999957</c:v>
                </c:pt>
                <c:pt idx="37">
                  <c:v>-10.104266185000002</c:v>
                </c:pt>
                <c:pt idx="38">
                  <c:v>-12.832163707000001</c:v>
                </c:pt>
                <c:pt idx="39">
                  <c:v>-10.766335747999999</c:v>
                </c:pt>
                <c:pt idx="40">
                  <c:v>2.1907447340000026</c:v>
                </c:pt>
                <c:pt idx="41">
                  <c:v>-9.2873716271000006</c:v>
                </c:pt>
                <c:pt idx="42">
                  <c:v>-13.642622784</c:v>
                </c:pt>
                <c:pt idx="43">
                  <c:v>-12.069514738999999</c:v>
                </c:pt>
                <c:pt idx="44">
                  <c:v>-3.4836634070000017</c:v>
                </c:pt>
                <c:pt idx="45">
                  <c:v>-9.9924996551999996</c:v>
                </c:pt>
                <c:pt idx="46">
                  <c:v>-9.5065409870000011</c:v>
                </c:pt>
                <c:pt idx="47">
                  <c:v>-8.5397872089999964</c:v>
                </c:pt>
                <c:pt idx="48">
                  <c:v>3.483357700000056E-2</c:v>
                </c:pt>
                <c:pt idx="49">
                  <c:v>-7.6330470875999943</c:v>
                </c:pt>
                <c:pt idx="50">
                  <c:v>-10.714706262000002</c:v>
                </c:pt>
                <c:pt idx="51">
                  <c:v>-9.3552757799999959</c:v>
                </c:pt>
                <c:pt idx="52">
                  <c:v>7.3899196020000044</c:v>
                </c:pt>
                <c:pt idx="53">
                  <c:v>3.3275138730000009</c:v>
                </c:pt>
                <c:pt idx="54">
                  <c:v>-9.6174253519999997</c:v>
                </c:pt>
                <c:pt idx="55">
                  <c:v>-11.955946877999999</c:v>
                </c:pt>
                <c:pt idx="56">
                  <c:v>47.304357589445409</c:v>
                </c:pt>
                <c:pt idx="57">
                  <c:v>44.913926728455372</c:v>
                </c:pt>
                <c:pt idx="58">
                  <c:v>41.376835656750899</c:v>
                </c:pt>
                <c:pt idx="59">
                  <c:v>36.308837077261337</c:v>
                </c:pt>
                <c:pt idx="60">
                  <c:v>36.637997718686691</c:v>
                </c:pt>
                <c:pt idx="61">
                  <c:v>32.222039915775717</c:v>
                </c:pt>
                <c:pt idx="62">
                  <c:v>42.374080107900355</c:v>
                </c:pt>
                <c:pt idx="63">
                  <c:v>42.832903776432396</c:v>
                </c:pt>
                <c:pt idx="64">
                  <c:v>38.338236974335722</c:v>
                </c:pt>
                <c:pt idx="65">
                  <c:v>43.772178420310446</c:v>
                </c:pt>
                <c:pt idx="66">
                  <c:v>39.174442839983008</c:v>
                </c:pt>
                <c:pt idx="67">
                  <c:v>34.876216337484145</c:v>
                </c:pt>
                <c:pt idx="68">
                  <c:v>46.040537325844255</c:v>
                </c:pt>
                <c:pt idx="69">
                  <c:v>41.868317457516284</c:v>
                </c:pt>
                <c:pt idx="70">
                  <c:v>37.069814336250218</c:v>
                </c:pt>
                <c:pt idx="71">
                  <c:v>43.469384595999998</c:v>
                </c:pt>
                <c:pt idx="72">
                  <c:v>41.488180221919599</c:v>
                </c:pt>
                <c:pt idx="73">
                  <c:v>37.068123711775172</c:v>
                </c:pt>
                <c:pt idx="74">
                  <c:v>41.443875984000002</c:v>
                </c:pt>
                <c:pt idx="75">
                  <c:v>32.062563159</c:v>
                </c:pt>
                <c:pt idx="76">
                  <c:v>28.92930844</c:v>
                </c:pt>
                <c:pt idx="77">
                  <c:v>26.196854425000005</c:v>
                </c:pt>
              </c:numCache>
            </c:numRef>
          </c:xVal>
          <c:yVal>
            <c:numRef>
              <c:f>pcts!$T$4:$T$81</c:f>
              <c:numCache>
                <c:formatCode>General</c:formatCode>
                <c:ptCount val="78"/>
                <c:pt idx="8">
                  <c:v>2.524984345</c:v>
                </c:pt>
                <c:pt idx="9">
                  <c:v>6.3292993270000002</c:v>
                </c:pt>
                <c:pt idx="10">
                  <c:v>4.9678148670000004</c:v>
                </c:pt>
                <c:pt idx="11">
                  <c:v>6.4268431159999997</c:v>
                </c:pt>
                <c:pt idx="36">
                  <c:v>2.52498435</c:v>
                </c:pt>
                <c:pt idx="37">
                  <c:v>6.3292993299999996</c:v>
                </c:pt>
                <c:pt idx="38">
                  <c:v>4.9678148699999998</c:v>
                </c:pt>
                <c:pt idx="39">
                  <c:v>6.42684312</c:v>
                </c:pt>
                <c:pt idx="62">
                  <c:v>4.4714674745775342</c:v>
                </c:pt>
                <c:pt idx="63">
                  <c:v>7.9295984287628078</c:v>
                </c:pt>
                <c:pt idx="64">
                  <c:v>8.2730551896409512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B03-4139-883C-6CF67BB4A10E}"/>
            </c:ext>
          </c:extLst>
        </c:ser>
        <c:ser>
          <c:idx val="3"/>
          <c:order val="3"/>
          <c:tx>
            <c:v>Queens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noFill/>
              <a:ln w="9525">
                <a:solidFill>
                  <a:srgbClr val="7030A0"/>
                </a:solidFill>
              </a:ln>
              <a:effectLst/>
            </c:spPr>
          </c:marker>
          <c:xVal>
            <c:numRef>
              <c:f>pcts!$K$4:$K$81</c:f>
              <c:numCache>
                <c:formatCode>General</c:formatCode>
                <c:ptCount val="78"/>
                <c:pt idx="0">
                  <c:v>2.9269587370000032</c:v>
                </c:pt>
                <c:pt idx="1">
                  <c:v>10.396103636499999</c:v>
                </c:pt>
                <c:pt idx="2">
                  <c:v>9.2132821050000047</c:v>
                </c:pt>
                <c:pt idx="3">
                  <c:v>6.6442946119999995</c:v>
                </c:pt>
                <c:pt idx="4">
                  <c:v>-0.19509193999999752</c:v>
                </c:pt>
                <c:pt idx="5">
                  <c:v>-2.7318558306999972</c:v>
                </c:pt>
                <c:pt idx="6">
                  <c:v>-7.2486309319999975</c:v>
                </c:pt>
                <c:pt idx="7">
                  <c:v>-5.8322419349999999</c:v>
                </c:pt>
                <c:pt idx="8">
                  <c:v>-3.0335248509999957</c:v>
                </c:pt>
                <c:pt idx="9">
                  <c:v>-1.3667662169999986</c:v>
                </c:pt>
                <c:pt idx="10">
                  <c:v>-4.2902181280000011</c:v>
                </c:pt>
                <c:pt idx="11">
                  <c:v>-2.3625310299999995</c:v>
                </c:pt>
                <c:pt idx="12">
                  <c:v>2.1907447340000026</c:v>
                </c:pt>
                <c:pt idx="13">
                  <c:v>0.83835710369999816</c:v>
                </c:pt>
                <c:pt idx="14">
                  <c:v>-4.9090532049999993</c:v>
                </c:pt>
                <c:pt idx="15">
                  <c:v>-2.9592858399999997</c:v>
                </c:pt>
                <c:pt idx="16">
                  <c:v>-3.4836634070000017</c:v>
                </c:pt>
                <c:pt idx="17">
                  <c:v>1.8453842750000025</c:v>
                </c:pt>
                <c:pt idx="18">
                  <c:v>0.20242856400000164</c:v>
                </c:pt>
                <c:pt idx="19">
                  <c:v>0.89267308700000392</c:v>
                </c:pt>
                <c:pt idx="20">
                  <c:v>3.483357700000056E-2</c:v>
                </c:pt>
                <c:pt idx="21">
                  <c:v>2.3142245675000019</c:v>
                </c:pt>
                <c:pt idx="22">
                  <c:v>-2.2539430949999986</c:v>
                </c:pt>
                <c:pt idx="23">
                  <c:v>-1.3866185999999985</c:v>
                </c:pt>
                <c:pt idx="24">
                  <c:v>13.75825631800001</c:v>
                </c:pt>
                <c:pt idx="25">
                  <c:v>11.686142097000014</c:v>
                </c:pt>
                <c:pt idx="26">
                  <c:v>3.5943390980000096</c:v>
                </c:pt>
                <c:pt idx="27">
                  <c:v>1.3868939389999984</c:v>
                </c:pt>
                <c:pt idx="28">
                  <c:v>2.9269587370000032</c:v>
                </c:pt>
                <c:pt idx="29">
                  <c:v>0.40936340020000017</c:v>
                </c:pt>
                <c:pt idx="30">
                  <c:v>-8.314870799999774E-2</c:v>
                </c:pt>
                <c:pt idx="31">
                  <c:v>-3.7469336129999995</c:v>
                </c:pt>
                <c:pt idx="32">
                  <c:v>-0.19509193999999752</c:v>
                </c:pt>
                <c:pt idx="33">
                  <c:v>-8.6912914599000004</c:v>
                </c:pt>
                <c:pt idx="34">
                  <c:v>-13.236476037999998</c:v>
                </c:pt>
                <c:pt idx="35">
                  <c:v>-13.291104943999997</c:v>
                </c:pt>
                <c:pt idx="36">
                  <c:v>-3.0335248509999957</c:v>
                </c:pt>
                <c:pt idx="37">
                  <c:v>-10.104266185000002</c:v>
                </c:pt>
                <c:pt idx="38">
                  <c:v>-12.832163707000001</c:v>
                </c:pt>
                <c:pt idx="39">
                  <c:v>-10.766335747999999</c:v>
                </c:pt>
                <c:pt idx="40">
                  <c:v>2.1907447340000026</c:v>
                </c:pt>
                <c:pt idx="41">
                  <c:v>-9.2873716271000006</c:v>
                </c:pt>
                <c:pt idx="42">
                  <c:v>-13.642622784</c:v>
                </c:pt>
                <c:pt idx="43">
                  <c:v>-12.069514738999999</c:v>
                </c:pt>
                <c:pt idx="44">
                  <c:v>-3.4836634070000017</c:v>
                </c:pt>
                <c:pt idx="45">
                  <c:v>-9.9924996551999996</c:v>
                </c:pt>
                <c:pt idx="46">
                  <c:v>-9.5065409870000011</c:v>
                </c:pt>
                <c:pt idx="47">
                  <c:v>-8.5397872089999964</c:v>
                </c:pt>
                <c:pt idx="48">
                  <c:v>3.483357700000056E-2</c:v>
                </c:pt>
                <c:pt idx="49">
                  <c:v>-7.6330470875999943</c:v>
                </c:pt>
                <c:pt idx="50">
                  <c:v>-10.714706262000002</c:v>
                </c:pt>
                <c:pt idx="51">
                  <c:v>-9.3552757799999959</c:v>
                </c:pt>
                <c:pt idx="52">
                  <c:v>7.3899196020000044</c:v>
                </c:pt>
                <c:pt idx="53">
                  <c:v>3.3275138730000009</c:v>
                </c:pt>
                <c:pt idx="54">
                  <c:v>-9.6174253519999997</c:v>
                </c:pt>
                <c:pt idx="55">
                  <c:v>-11.955946877999999</c:v>
                </c:pt>
                <c:pt idx="56">
                  <c:v>47.304357589445409</c:v>
                </c:pt>
                <c:pt idx="57">
                  <c:v>44.913926728455372</c:v>
                </c:pt>
                <c:pt idx="58">
                  <c:v>41.376835656750899</c:v>
                </c:pt>
                <c:pt idx="59">
                  <c:v>36.308837077261337</c:v>
                </c:pt>
                <c:pt idx="60">
                  <c:v>36.637997718686691</c:v>
                </c:pt>
                <c:pt idx="61">
                  <c:v>32.222039915775717</c:v>
                </c:pt>
                <c:pt idx="62">
                  <c:v>42.374080107900355</c:v>
                </c:pt>
                <c:pt idx="63">
                  <c:v>42.832903776432396</c:v>
                </c:pt>
                <c:pt idx="64">
                  <c:v>38.338236974335722</c:v>
                </c:pt>
                <c:pt idx="65">
                  <c:v>43.772178420310446</c:v>
                </c:pt>
                <c:pt idx="66">
                  <c:v>39.174442839983008</c:v>
                </c:pt>
                <c:pt idx="67">
                  <c:v>34.876216337484145</c:v>
                </c:pt>
                <c:pt idx="68">
                  <c:v>46.040537325844255</c:v>
                </c:pt>
                <c:pt idx="69">
                  <c:v>41.868317457516284</c:v>
                </c:pt>
                <c:pt idx="70">
                  <c:v>37.069814336250218</c:v>
                </c:pt>
                <c:pt idx="71">
                  <c:v>43.469384595999998</c:v>
                </c:pt>
                <c:pt idx="72">
                  <c:v>41.488180221919599</c:v>
                </c:pt>
                <c:pt idx="73">
                  <c:v>37.068123711775172</c:v>
                </c:pt>
                <c:pt idx="74">
                  <c:v>41.443875984000002</c:v>
                </c:pt>
                <c:pt idx="75">
                  <c:v>32.062563159</c:v>
                </c:pt>
                <c:pt idx="76">
                  <c:v>28.92930844</c:v>
                </c:pt>
                <c:pt idx="77">
                  <c:v>26.196854425000005</c:v>
                </c:pt>
              </c:numCache>
            </c:numRef>
          </c:xVal>
          <c:yVal>
            <c:numRef>
              <c:f>pcts!$U$4:$U$81</c:f>
              <c:numCache>
                <c:formatCode>General</c:formatCode>
                <c:ptCount val="78"/>
                <c:pt idx="12">
                  <c:v>-0.5124561960000007</c:v>
                </c:pt>
                <c:pt idx="13">
                  <c:v>3.126681861899999</c:v>
                </c:pt>
                <c:pt idx="14">
                  <c:v>0.81838203099999851</c:v>
                </c:pt>
                <c:pt idx="15">
                  <c:v>2.4104903429999989</c:v>
                </c:pt>
                <c:pt idx="40">
                  <c:v>-0.51245620000000003</c:v>
                </c:pt>
                <c:pt idx="41">
                  <c:v>3.1266818600000001</c:v>
                </c:pt>
                <c:pt idx="42">
                  <c:v>0.81838202999999998</c:v>
                </c:pt>
                <c:pt idx="43">
                  <c:v>2.41049034</c:v>
                </c:pt>
                <c:pt idx="65">
                  <c:v>4.1908093669658104</c:v>
                </c:pt>
                <c:pt idx="66">
                  <c:v>8.4093115049860572</c:v>
                </c:pt>
                <c:pt idx="67">
                  <c:v>9.8820514979708793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B03-4139-883C-6CF67BB4A10E}"/>
            </c:ext>
          </c:extLst>
        </c:ser>
        <c:ser>
          <c:idx val="4"/>
          <c:order val="4"/>
          <c:tx>
            <c:v>Staten Island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noFill/>
              </a:ln>
              <a:effectLst/>
            </c:spPr>
          </c:marker>
          <c:xVal>
            <c:numRef>
              <c:f>pcts!$K$4:$K$81</c:f>
              <c:numCache>
                <c:formatCode>General</c:formatCode>
                <c:ptCount val="78"/>
                <c:pt idx="0">
                  <c:v>2.9269587370000032</c:v>
                </c:pt>
                <c:pt idx="1">
                  <c:v>10.396103636499999</c:v>
                </c:pt>
                <c:pt idx="2">
                  <c:v>9.2132821050000047</c:v>
                </c:pt>
                <c:pt idx="3">
                  <c:v>6.6442946119999995</c:v>
                </c:pt>
                <c:pt idx="4">
                  <c:v>-0.19509193999999752</c:v>
                </c:pt>
                <c:pt idx="5">
                  <c:v>-2.7318558306999972</c:v>
                </c:pt>
                <c:pt idx="6">
                  <c:v>-7.2486309319999975</c:v>
                </c:pt>
                <c:pt idx="7">
                  <c:v>-5.8322419349999999</c:v>
                </c:pt>
                <c:pt idx="8">
                  <c:v>-3.0335248509999957</c:v>
                </c:pt>
                <c:pt idx="9">
                  <c:v>-1.3667662169999986</c:v>
                </c:pt>
                <c:pt idx="10">
                  <c:v>-4.2902181280000011</c:v>
                </c:pt>
                <c:pt idx="11">
                  <c:v>-2.3625310299999995</c:v>
                </c:pt>
                <c:pt idx="12">
                  <c:v>2.1907447340000026</c:v>
                </c:pt>
                <c:pt idx="13">
                  <c:v>0.83835710369999816</c:v>
                </c:pt>
                <c:pt idx="14">
                  <c:v>-4.9090532049999993</c:v>
                </c:pt>
                <c:pt idx="15">
                  <c:v>-2.9592858399999997</c:v>
                </c:pt>
                <c:pt idx="16">
                  <c:v>-3.4836634070000017</c:v>
                </c:pt>
                <c:pt idx="17">
                  <c:v>1.8453842750000025</c:v>
                </c:pt>
                <c:pt idx="18">
                  <c:v>0.20242856400000164</c:v>
                </c:pt>
                <c:pt idx="19">
                  <c:v>0.89267308700000392</c:v>
                </c:pt>
                <c:pt idx="20">
                  <c:v>3.483357700000056E-2</c:v>
                </c:pt>
                <c:pt idx="21">
                  <c:v>2.3142245675000019</c:v>
                </c:pt>
                <c:pt idx="22">
                  <c:v>-2.2539430949999986</c:v>
                </c:pt>
                <c:pt idx="23">
                  <c:v>-1.3866185999999985</c:v>
                </c:pt>
                <c:pt idx="24">
                  <c:v>13.75825631800001</c:v>
                </c:pt>
                <c:pt idx="25">
                  <c:v>11.686142097000014</c:v>
                </c:pt>
                <c:pt idx="26">
                  <c:v>3.5943390980000096</c:v>
                </c:pt>
                <c:pt idx="27">
                  <c:v>1.3868939389999984</c:v>
                </c:pt>
                <c:pt idx="28">
                  <c:v>2.9269587370000032</c:v>
                </c:pt>
                <c:pt idx="29">
                  <c:v>0.40936340020000017</c:v>
                </c:pt>
                <c:pt idx="30">
                  <c:v>-8.314870799999774E-2</c:v>
                </c:pt>
                <c:pt idx="31">
                  <c:v>-3.7469336129999995</c:v>
                </c:pt>
                <c:pt idx="32">
                  <c:v>-0.19509193999999752</c:v>
                </c:pt>
                <c:pt idx="33">
                  <c:v>-8.6912914599000004</c:v>
                </c:pt>
                <c:pt idx="34">
                  <c:v>-13.236476037999998</c:v>
                </c:pt>
                <c:pt idx="35">
                  <c:v>-13.291104943999997</c:v>
                </c:pt>
                <c:pt idx="36">
                  <c:v>-3.0335248509999957</c:v>
                </c:pt>
                <c:pt idx="37">
                  <c:v>-10.104266185000002</c:v>
                </c:pt>
                <c:pt idx="38">
                  <c:v>-12.832163707000001</c:v>
                </c:pt>
                <c:pt idx="39">
                  <c:v>-10.766335747999999</c:v>
                </c:pt>
                <c:pt idx="40">
                  <c:v>2.1907447340000026</c:v>
                </c:pt>
                <c:pt idx="41">
                  <c:v>-9.2873716271000006</c:v>
                </c:pt>
                <c:pt idx="42">
                  <c:v>-13.642622784</c:v>
                </c:pt>
                <c:pt idx="43">
                  <c:v>-12.069514738999999</c:v>
                </c:pt>
                <c:pt idx="44">
                  <c:v>-3.4836634070000017</c:v>
                </c:pt>
                <c:pt idx="45">
                  <c:v>-9.9924996551999996</c:v>
                </c:pt>
                <c:pt idx="46">
                  <c:v>-9.5065409870000011</c:v>
                </c:pt>
                <c:pt idx="47">
                  <c:v>-8.5397872089999964</c:v>
                </c:pt>
                <c:pt idx="48">
                  <c:v>3.483357700000056E-2</c:v>
                </c:pt>
                <c:pt idx="49">
                  <c:v>-7.6330470875999943</c:v>
                </c:pt>
                <c:pt idx="50">
                  <c:v>-10.714706262000002</c:v>
                </c:pt>
                <c:pt idx="51">
                  <c:v>-9.3552757799999959</c:v>
                </c:pt>
                <c:pt idx="52">
                  <c:v>7.3899196020000044</c:v>
                </c:pt>
                <c:pt idx="53">
                  <c:v>3.3275138730000009</c:v>
                </c:pt>
                <c:pt idx="54">
                  <c:v>-9.6174253519999997</c:v>
                </c:pt>
                <c:pt idx="55">
                  <c:v>-11.955946877999999</c:v>
                </c:pt>
                <c:pt idx="56">
                  <c:v>47.304357589445409</c:v>
                </c:pt>
                <c:pt idx="57">
                  <c:v>44.913926728455372</c:v>
                </c:pt>
                <c:pt idx="58">
                  <c:v>41.376835656750899</c:v>
                </c:pt>
                <c:pt idx="59">
                  <c:v>36.308837077261337</c:v>
                </c:pt>
                <c:pt idx="60">
                  <c:v>36.637997718686691</c:v>
                </c:pt>
                <c:pt idx="61">
                  <c:v>32.222039915775717</c:v>
                </c:pt>
                <c:pt idx="62">
                  <c:v>42.374080107900355</c:v>
                </c:pt>
                <c:pt idx="63">
                  <c:v>42.832903776432396</c:v>
                </c:pt>
                <c:pt idx="64">
                  <c:v>38.338236974335722</c:v>
                </c:pt>
                <c:pt idx="65">
                  <c:v>43.772178420310446</c:v>
                </c:pt>
                <c:pt idx="66">
                  <c:v>39.174442839983008</c:v>
                </c:pt>
                <c:pt idx="67">
                  <c:v>34.876216337484145</c:v>
                </c:pt>
                <c:pt idx="68">
                  <c:v>46.040537325844255</c:v>
                </c:pt>
                <c:pt idx="69">
                  <c:v>41.868317457516284</c:v>
                </c:pt>
                <c:pt idx="70">
                  <c:v>37.069814336250218</c:v>
                </c:pt>
                <c:pt idx="71">
                  <c:v>43.469384595999998</c:v>
                </c:pt>
                <c:pt idx="72">
                  <c:v>41.488180221919599</c:v>
                </c:pt>
                <c:pt idx="73">
                  <c:v>37.068123711775172</c:v>
                </c:pt>
                <c:pt idx="74">
                  <c:v>41.443875984000002</c:v>
                </c:pt>
                <c:pt idx="75">
                  <c:v>32.062563159</c:v>
                </c:pt>
                <c:pt idx="76">
                  <c:v>28.92930844</c:v>
                </c:pt>
                <c:pt idx="77">
                  <c:v>26.196854425000005</c:v>
                </c:pt>
              </c:numCache>
            </c:numRef>
          </c:xVal>
          <c:yVal>
            <c:numRef>
              <c:f>pcts!$V$4:$V$81</c:f>
              <c:numCache>
                <c:formatCode>General</c:formatCode>
                <c:ptCount val="78"/>
                <c:pt idx="16">
                  <c:v>-2.5467250130000005</c:v>
                </c:pt>
                <c:pt idx="17">
                  <c:v>-0.53958414000000243</c:v>
                </c:pt>
                <c:pt idx="18">
                  <c:v>-3.6152723330000014</c:v>
                </c:pt>
                <c:pt idx="19">
                  <c:v>-2.2796178130000007</c:v>
                </c:pt>
                <c:pt idx="44">
                  <c:v>-2.5467250099999998</c:v>
                </c:pt>
                <c:pt idx="45">
                  <c:v>-0.53958413999999999</c:v>
                </c:pt>
                <c:pt idx="46">
                  <c:v>-3.6152723299999998</c:v>
                </c:pt>
                <c:pt idx="47">
                  <c:v>-2.27961781</c:v>
                </c:pt>
                <c:pt idx="68">
                  <c:v>3.1120627047198504</c:v>
                </c:pt>
                <c:pt idx="69">
                  <c:v>7.9979939167367311</c:v>
                </c:pt>
                <c:pt idx="70">
                  <c:v>8.0800534353748894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9B03-4139-883C-6CF67BB4A10E}"/>
            </c:ext>
          </c:extLst>
        </c:ser>
        <c:ser>
          <c:idx val="5"/>
          <c:order val="5"/>
          <c:tx>
            <c:v>NYC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</c:marker>
          <c:xVal>
            <c:numRef>
              <c:f>pcts!$K$4:$K$81</c:f>
              <c:numCache>
                <c:formatCode>General</c:formatCode>
                <c:ptCount val="78"/>
                <c:pt idx="0">
                  <c:v>2.9269587370000032</c:v>
                </c:pt>
                <c:pt idx="1">
                  <c:v>10.396103636499999</c:v>
                </c:pt>
                <c:pt idx="2">
                  <c:v>9.2132821050000047</c:v>
                </c:pt>
                <c:pt idx="3">
                  <c:v>6.6442946119999995</c:v>
                </c:pt>
                <c:pt idx="4">
                  <c:v>-0.19509193999999752</c:v>
                </c:pt>
                <c:pt idx="5">
                  <c:v>-2.7318558306999972</c:v>
                </c:pt>
                <c:pt idx="6">
                  <c:v>-7.2486309319999975</c:v>
                </c:pt>
                <c:pt idx="7">
                  <c:v>-5.8322419349999999</c:v>
                </c:pt>
                <c:pt idx="8">
                  <c:v>-3.0335248509999957</c:v>
                </c:pt>
                <c:pt idx="9">
                  <c:v>-1.3667662169999986</c:v>
                </c:pt>
                <c:pt idx="10">
                  <c:v>-4.2902181280000011</c:v>
                </c:pt>
                <c:pt idx="11">
                  <c:v>-2.3625310299999995</c:v>
                </c:pt>
                <c:pt idx="12">
                  <c:v>2.1907447340000026</c:v>
                </c:pt>
                <c:pt idx="13">
                  <c:v>0.83835710369999816</c:v>
                </c:pt>
                <c:pt idx="14">
                  <c:v>-4.9090532049999993</c:v>
                </c:pt>
                <c:pt idx="15">
                  <c:v>-2.9592858399999997</c:v>
                </c:pt>
                <c:pt idx="16">
                  <c:v>-3.4836634070000017</c:v>
                </c:pt>
                <c:pt idx="17">
                  <c:v>1.8453842750000025</c:v>
                </c:pt>
                <c:pt idx="18">
                  <c:v>0.20242856400000164</c:v>
                </c:pt>
                <c:pt idx="19">
                  <c:v>0.89267308700000392</c:v>
                </c:pt>
                <c:pt idx="20">
                  <c:v>3.483357700000056E-2</c:v>
                </c:pt>
                <c:pt idx="21">
                  <c:v>2.3142245675000019</c:v>
                </c:pt>
                <c:pt idx="22">
                  <c:v>-2.2539430949999986</c:v>
                </c:pt>
                <c:pt idx="23">
                  <c:v>-1.3866185999999985</c:v>
                </c:pt>
                <c:pt idx="24">
                  <c:v>13.75825631800001</c:v>
                </c:pt>
                <c:pt idx="25">
                  <c:v>11.686142097000014</c:v>
                </c:pt>
                <c:pt idx="26">
                  <c:v>3.5943390980000096</c:v>
                </c:pt>
                <c:pt idx="27">
                  <c:v>1.3868939389999984</c:v>
                </c:pt>
                <c:pt idx="28">
                  <c:v>2.9269587370000032</c:v>
                </c:pt>
                <c:pt idx="29">
                  <c:v>0.40936340020000017</c:v>
                </c:pt>
                <c:pt idx="30">
                  <c:v>-8.314870799999774E-2</c:v>
                </c:pt>
                <c:pt idx="31">
                  <c:v>-3.7469336129999995</c:v>
                </c:pt>
                <c:pt idx="32">
                  <c:v>-0.19509193999999752</c:v>
                </c:pt>
                <c:pt idx="33">
                  <c:v>-8.6912914599000004</c:v>
                </c:pt>
                <c:pt idx="34">
                  <c:v>-13.236476037999998</c:v>
                </c:pt>
                <c:pt idx="35">
                  <c:v>-13.291104943999997</c:v>
                </c:pt>
                <c:pt idx="36">
                  <c:v>-3.0335248509999957</c:v>
                </c:pt>
                <c:pt idx="37">
                  <c:v>-10.104266185000002</c:v>
                </c:pt>
                <c:pt idx="38">
                  <c:v>-12.832163707000001</c:v>
                </c:pt>
                <c:pt idx="39">
                  <c:v>-10.766335747999999</c:v>
                </c:pt>
                <c:pt idx="40">
                  <c:v>2.1907447340000026</c:v>
                </c:pt>
                <c:pt idx="41">
                  <c:v>-9.2873716271000006</c:v>
                </c:pt>
                <c:pt idx="42">
                  <c:v>-13.642622784</c:v>
                </c:pt>
                <c:pt idx="43">
                  <c:v>-12.069514738999999</c:v>
                </c:pt>
                <c:pt idx="44">
                  <c:v>-3.4836634070000017</c:v>
                </c:pt>
                <c:pt idx="45">
                  <c:v>-9.9924996551999996</c:v>
                </c:pt>
                <c:pt idx="46">
                  <c:v>-9.5065409870000011</c:v>
                </c:pt>
                <c:pt idx="47">
                  <c:v>-8.5397872089999964</c:v>
                </c:pt>
                <c:pt idx="48">
                  <c:v>3.483357700000056E-2</c:v>
                </c:pt>
                <c:pt idx="49">
                  <c:v>-7.6330470875999943</c:v>
                </c:pt>
                <c:pt idx="50">
                  <c:v>-10.714706262000002</c:v>
                </c:pt>
                <c:pt idx="51">
                  <c:v>-9.3552757799999959</c:v>
                </c:pt>
                <c:pt idx="52">
                  <c:v>7.3899196020000044</c:v>
                </c:pt>
                <c:pt idx="53">
                  <c:v>3.3275138730000009</c:v>
                </c:pt>
                <c:pt idx="54">
                  <c:v>-9.6174253519999997</c:v>
                </c:pt>
                <c:pt idx="55">
                  <c:v>-11.955946877999999</c:v>
                </c:pt>
                <c:pt idx="56">
                  <c:v>47.304357589445409</c:v>
                </c:pt>
                <c:pt idx="57">
                  <c:v>44.913926728455372</c:v>
                </c:pt>
                <c:pt idx="58">
                  <c:v>41.376835656750899</c:v>
                </c:pt>
                <c:pt idx="59">
                  <c:v>36.308837077261337</c:v>
                </c:pt>
                <c:pt idx="60">
                  <c:v>36.637997718686691</c:v>
                </c:pt>
                <c:pt idx="61">
                  <c:v>32.222039915775717</c:v>
                </c:pt>
                <c:pt idx="62">
                  <c:v>42.374080107900355</c:v>
                </c:pt>
                <c:pt idx="63">
                  <c:v>42.832903776432396</c:v>
                </c:pt>
                <c:pt idx="64">
                  <c:v>38.338236974335722</c:v>
                </c:pt>
                <c:pt idx="65">
                  <c:v>43.772178420310446</c:v>
                </c:pt>
                <c:pt idx="66">
                  <c:v>39.174442839983008</c:v>
                </c:pt>
                <c:pt idx="67">
                  <c:v>34.876216337484145</c:v>
                </c:pt>
                <c:pt idx="68">
                  <c:v>46.040537325844255</c:v>
                </c:pt>
                <c:pt idx="69">
                  <c:v>41.868317457516284</c:v>
                </c:pt>
                <c:pt idx="70">
                  <c:v>37.069814336250218</c:v>
                </c:pt>
                <c:pt idx="71">
                  <c:v>43.469384595999998</c:v>
                </c:pt>
                <c:pt idx="72">
                  <c:v>41.488180221919599</c:v>
                </c:pt>
                <c:pt idx="73">
                  <c:v>37.068123711775172</c:v>
                </c:pt>
                <c:pt idx="74">
                  <c:v>41.443875984000002</c:v>
                </c:pt>
                <c:pt idx="75">
                  <c:v>32.062563159</c:v>
                </c:pt>
                <c:pt idx="76">
                  <c:v>28.92930844</c:v>
                </c:pt>
                <c:pt idx="77">
                  <c:v>26.196854425000005</c:v>
                </c:pt>
              </c:numCache>
            </c:numRef>
          </c:xVal>
          <c:yVal>
            <c:numRef>
              <c:f>pcts!$W$4:$W$81</c:f>
              <c:numCache>
                <c:formatCode>General</c:formatCode>
                <c:ptCount val="78"/>
                <c:pt idx="20">
                  <c:v>1.7322086190000006</c:v>
                </c:pt>
                <c:pt idx="21">
                  <c:v>5.0991984062000011</c:v>
                </c:pt>
                <c:pt idx="22">
                  <c:v>3.9656882039999992</c:v>
                </c:pt>
                <c:pt idx="23">
                  <c:v>5.5403298299999983</c:v>
                </c:pt>
                <c:pt idx="48">
                  <c:v>1.73220862</c:v>
                </c:pt>
                <c:pt idx="49">
                  <c:v>5.0991984099999996</c:v>
                </c:pt>
                <c:pt idx="50">
                  <c:v>3.9656882000000002</c:v>
                </c:pt>
                <c:pt idx="51">
                  <c:v>5.5403298300000001</c:v>
                </c:pt>
                <c:pt idx="71">
                  <c:v>4.1442478348999989</c:v>
                </c:pt>
                <c:pt idx="72">
                  <c:v>8.3540021159925342</c:v>
                </c:pt>
                <c:pt idx="73">
                  <c:v>9.3140515942768332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9B03-4139-883C-6CF67BB4A10E}"/>
            </c:ext>
          </c:extLst>
        </c:ser>
        <c:ser>
          <c:idx val="6"/>
          <c:order val="6"/>
          <c:tx>
            <c:v>EPA</c:v>
          </c:tx>
          <c:spPr>
            <a:ln w="25400" cap="rnd">
              <a:noFill/>
              <a:round/>
            </a:ln>
            <a:effectLst/>
          </c:spPr>
          <c:marker>
            <c:symbol val="plus"/>
            <c:size val="6"/>
            <c:spPr>
              <a:noFill/>
              <a:ln w="9525"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</c:marker>
          <c:xVal>
            <c:numRef>
              <c:f>pcts!$K$4:$K$81</c:f>
              <c:numCache>
                <c:formatCode>General</c:formatCode>
                <c:ptCount val="78"/>
                <c:pt idx="0">
                  <c:v>2.9269587370000032</c:v>
                </c:pt>
                <c:pt idx="1">
                  <c:v>10.396103636499999</c:v>
                </c:pt>
                <c:pt idx="2">
                  <c:v>9.2132821050000047</c:v>
                </c:pt>
                <c:pt idx="3">
                  <c:v>6.6442946119999995</c:v>
                </c:pt>
                <c:pt idx="4">
                  <c:v>-0.19509193999999752</c:v>
                </c:pt>
                <c:pt idx="5">
                  <c:v>-2.7318558306999972</c:v>
                </c:pt>
                <c:pt idx="6">
                  <c:v>-7.2486309319999975</c:v>
                </c:pt>
                <c:pt idx="7">
                  <c:v>-5.8322419349999999</c:v>
                </c:pt>
                <c:pt idx="8">
                  <c:v>-3.0335248509999957</c:v>
                </c:pt>
                <c:pt idx="9">
                  <c:v>-1.3667662169999986</c:v>
                </c:pt>
                <c:pt idx="10">
                  <c:v>-4.2902181280000011</c:v>
                </c:pt>
                <c:pt idx="11">
                  <c:v>-2.3625310299999995</c:v>
                </c:pt>
                <c:pt idx="12">
                  <c:v>2.1907447340000026</c:v>
                </c:pt>
                <c:pt idx="13">
                  <c:v>0.83835710369999816</c:v>
                </c:pt>
                <c:pt idx="14">
                  <c:v>-4.9090532049999993</c:v>
                </c:pt>
                <c:pt idx="15">
                  <c:v>-2.9592858399999997</c:v>
                </c:pt>
                <c:pt idx="16">
                  <c:v>-3.4836634070000017</c:v>
                </c:pt>
                <c:pt idx="17">
                  <c:v>1.8453842750000025</c:v>
                </c:pt>
                <c:pt idx="18">
                  <c:v>0.20242856400000164</c:v>
                </c:pt>
                <c:pt idx="19">
                  <c:v>0.89267308700000392</c:v>
                </c:pt>
                <c:pt idx="20">
                  <c:v>3.483357700000056E-2</c:v>
                </c:pt>
                <c:pt idx="21">
                  <c:v>2.3142245675000019</c:v>
                </c:pt>
                <c:pt idx="22">
                  <c:v>-2.2539430949999986</c:v>
                </c:pt>
                <c:pt idx="23">
                  <c:v>-1.3866185999999985</c:v>
                </c:pt>
                <c:pt idx="24">
                  <c:v>13.75825631800001</c:v>
                </c:pt>
                <c:pt idx="25">
                  <c:v>11.686142097000014</c:v>
                </c:pt>
                <c:pt idx="26">
                  <c:v>3.5943390980000096</c:v>
                </c:pt>
                <c:pt idx="27">
                  <c:v>1.3868939389999984</c:v>
                </c:pt>
                <c:pt idx="28">
                  <c:v>2.9269587370000032</c:v>
                </c:pt>
                <c:pt idx="29">
                  <c:v>0.40936340020000017</c:v>
                </c:pt>
                <c:pt idx="30">
                  <c:v>-8.314870799999774E-2</c:v>
                </c:pt>
                <c:pt idx="31">
                  <c:v>-3.7469336129999995</c:v>
                </c:pt>
                <c:pt idx="32">
                  <c:v>-0.19509193999999752</c:v>
                </c:pt>
                <c:pt idx="33">
                  <c:v>-8.6912914599000004</c:v>
                </c:pt>
                <c:pt idx="34">
                  <c:v>-13.236476037999998</c:v>
                </c:pt>
                <c:pt idx="35">
                  <c:v>-13.291104943999997</c:v>
                </c:pt>
                <c:pt idx="36">
                  <c:v>-3.0335248509999957</c:v>
                </c:pt>
                <c:pt idx="37">
                  <c:v>-10.104266185000002</c:v>
                </c:pt>
                <c:pt idx="38">
                  <c:v>-12.832163707000001</c:v>
                </c:pt>
                <c:pt idx="39">
                  <c:v>-10.766335747999999</c:v>
                </c:pt>
                <c:pt idx="40">
                  <c:v>2.1907447340000026</c:v>
                </c:pt>
                <c:pt idx="41">
                  <c:v>-9.2873716271000006</c:v>
                </c:pt>
                <c:pt idx="42">
                  <c:v>-13.642622784</c:v>
                </c:pt>
                <c:pt idx="43">
                  <c:v>-12.069514738999999</c:v>
                </c:pt>
                <c:pt idx="44">
                  <c:v>-3.4836634070000017</c:v>
                </c:pt>
                <c:pt idx="45">
                  <c:v>-9.9924996551999996</c:v>
                </c:pt>
                <c:pt idx="46">
                  <c:v>-9.5065409870000011</c:v>
                </c:pt>
                <c:pt idx="47">
                  <c:v>-8.5397872089999964</c:v>
                </c:pt>
                <c:pt idx="48">
                  <c:v>3.483357700000056E-2</c:v>
                </c:pt>
                <c:pt idx="49">
                  <c:v>-7.6330470875999943</c:v>
                </c:pt>
                <c:pt idx="50">
                  <c:v>-10.714706262000002</c:v>
                </c:pt>
                <c:pt idx="51">
                  <c:v>-9.3552757799999959</c:v>
                </c:pt>
                <c:pt idx="52">
                  <c:v>7.3899196020000044</c:v>
                </c:pt>
                <c:pt idx="53">
                  <c:v>3.3275138730000009</c:v>
                </c:pt>
                <c:pt idx="54">
                  <c:v>-9.6174253519999997</c:v>
                </c:pt>
                <c:pt idx="55">
                  <c:v>-11.955946877999999</c:v>
                </c:pt>
                <c:pt idx="56">
                  <c:v>47.304357589445409</c:v>
                </c:pt>
                <c:pt idx="57">
                  <c:v>44.913926728455372</c:v>
                </c:pt>
                <c:pt idx="58">
                  <c:v>41.376835656750899</c:v>
                </c:pt>
                <c:pt idx="59">
                  <c:v>36.308837077261337</c:v>
                </c:pt>
                <c:pt idx="60">
                  <c:v>36.637997718686691</c:v>
                </c:pt>
                <c:pt idx="61">
                  <c:v>32.222039915775717</c:v>
                </c:pt>
                <c:pt idx="62">
                  <c:v>42.374080107900355</c:v>
                </c:pt>
                <c:pt idx="63">
                  <c:v>42.832903776432396</c:v>
                </c:pt>
                <c:pt idx="64">
                  <c:v>38.338236974335722</c:v>
                </c:pt>
                <c:pt idx="65">
                  <c:v>43.772178420310446</c:v>
                </c:pt>
                <c:pt idx="66">
                  <c:v>39.174442839983008</c:v>
                </c:pt>
                <c:pt idx="67">
                  <c:v>34.876216337484145</c:v>
                </c:pt>
                <c:pt idx="68">
                  <c:v>46.040537325844255</c:v>
                </c:pt>
                <c:pt idx="69">
                  <c:v>41.868317457516284</c:v>
                </c:pt>
                <c:pt idx="70">
                  <c:v>37.069814336250218</c:v>
                </c:pt>
                <c:pt idx="71">
                  <c:v>43.469384595999998</c:v>
                </c:pt>
                <c:pt idx="72">
                  <c:v>41.488180221919599</c:v>
                </c:pt>
                <c:pt idx="73">
                  <c:v>37.068123711775172</c:v>
                </c:pt>
                <c:pt idx="74">
                  <c:v>41.443875984000002</c:v>
                </c:pt>
                <c:pt idx="75">
                  <c:v>32.062563159</c:v>
                </c:pt>
                <c:pt idx="76">
                  <c:v>28.92930844</c:v>
                </c:pt>
                <c:pt idx="77">
                  <c:v>26.196854425000005</c:v>
                </c:pt>
              </c:numCache>
            </c:numRef>
          </c:xVal>
          <c:yVal>
            <c:numRef>
              <c:f>pcts!$X$4:$X$81</c:f>
              <c:numCache>
                <c:formatCode>General</c:formatCode>
                <c:ptCount val="78"/>
                <c:pt idx="24">
                  <c:v>-9.0978038540000004</c:v>
                </c:pt>
                <c:pt idx="25">
                  <c:v>-3.7980640340000003</c:v>
                </c:pt>
                <c:pt idx="26">
                  <c:v>-3.1720882910000014</c:v>
                </c:pt>
                <c:pt idx="27">
                  <c:v>-2.598454158</c:v>
                </c:pt>
                <c:pt idx="52">
                  <c:v>-9.09780385</c:v>
                </c:pt>
                <c:pt idx="53">
                  <c:v>-3.7980640299999999</c:v>
                </c:pt>
                <c:pt idx="54">
                  <c:v>-3.17208829</c:v>
                </c:pt>
                <c:pt idx="55">
                  <c:v>-2.5984541600000002</c:v>
                </c:pt>
                <c:pt idx="74">
                  <c:v>-12.019651916000001</c:v>
                </c:pt>
                <c:pt idx="75">
                  <c:v>-22.212794817000002</c:v>
                </c:pt>
                <c:pt idx="76">
                  <c:v>-19.704407818</c:v>
                </c:pt>
                <c:pt idx="77">
                  <c:v>-21.618885636999998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9B03-4139-883C-6CF67BB4A1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2715496"/>
        <c:axId val="562720984"/>
      </c:scatterChart>
      <c:valAx>
        <c:axId val="562715496"/>
        <c:scaling>
          <c:orientation val="minMax"/>
          <c:max val="50"/>
          <c:min val="-25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</a:rPr>
                  <a:t>Axis 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2720984"/>
        <c:crossesAt val="-25"/>
        <c:crossBetween val="midCat"/>
        <c:majorUnit val="25"/>
        <c:minorUnit val="5"/>
      </c:valAx>
      <c:valAx>
        <c:axId val="562720984"/>
        <c:scaling>
          <c:orientation val="minMax"/>
          <c:max val="50"/>
          <c:min val="-25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</a:rPr>
                  <a:t>Axis 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2715496"/>
        <c:crossesAt val="-25"/>
        <c:crossBetween val="midCat"/>
        <c:majorUnit val="25"/>
        <c:minorUnit val="5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930333817126268E-2"/>
          <c:y val="4.2145593869731802E-2"/>
          <c:w val="3.0478955007256895E-2"/>
          <c:h val="1.1972727546987661E-2"/>
        </c:manualLayout>
      </c:layout>
      <c:scatterChart>
        <c:scatterStyle val="lineMarker"/>
        <c:varyColors val="0"/>
        <c:ser>
          <c:idx val="0"/>
          <c:order val="0"/>
          <c:tx>
            <c:v>Total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pcts!$K$4:$K$81</c:f>
              <c:numCache>
                <c:formatCode>General</c:formatCode>
                <c:ptCount val="78"/>
                <c:pt idx="0">
                  <c:v>2.9269587370000032</c:v>
                </c:pt>
                <c:pt idx="1">
                  <c:v>10.396103636499999</c:v>
                </c:pt>
                <c:pt idx="2">
                  <c:v>9.2132821050000047</c:v>
                </c:pt>
                <c:pt idx="3">
                  <c:v>6.6442946119999995</c:v>
                </c:pt>
                <c:pt idx="4">
                  <c:v>-0.19509193999999752</c:v>
                </c:pt>
                <c:pt idx="5">
                  <c:v>-2.7318558306999972</c:v>
                </c:pt>
                <c:pt idx="6">
                  <c:v>-7.2486309319999975</c:v>
                </c:pt>
                <c:pt idx="7">
                  <c:v>-5.8322419349999999</c:v>
                </c:pt>
                <c:pt idx="8">
                  <c:v>-3.0335248509999957</c:v>
                </c:pt>
                <c:pt idx="9">
                  <c:v>-1.3667662169999986</c:v>
                </c:pt>
                <c:pt idx="10">
                  <c:v>-4.2902181280000011</c:v>
                </c:pt>
                <c:pt idx="11">
                  <c:v>-2.3625310299999995</c:v>
                </c:pt>
                <c:pt idx="12">
                  <c:v>2.1907447340000026</c:v>
                </c:pt>
                <c:pt idx="13">
                  <c:v>0.83835710369999816</c:v>
                </c:pt>
                <c:pt idx="14">
                  <c:v>-4.9090532049999993</c:v>
                </c:pt>
                <c:pt idx="15">
                  <c:v>-2.9592858399999997</c:v>
                </c:pt>
                <c:pt idx="16">
                  <c:v>-3.4836634070000017</c:v>
                </c:pt>
                <c:pt idx="17">
                  <c:v>1.8453842750000025</c:v>
                </c:pt>
                <c:pt idx="18">
                  <c:v>0.20242856400000164</c:v>
                </c:pt>
                <c:pt idx="19">
                  <c:v>0.89267308700000392</c:v>
                </c:pt>
                <c:pt idx="20">
                  <c:v>3.483357700000056E-2</c:v>
                </c:pt>
                <c:pt idx="21">
                  <c:v>2.3142245675000019</c:v>
                </c:pt>
                <c:pt idx="22">
                  <c:v>-2.2539430949999986</c:v>
                </c:pt>
                <c:pt idx="23">
                  <c:v>-1.3866185999999985</c:v>
                </c:pt>
                <c:pt idx="24">
                  <c:v>13.75825631800001</c:v>
                </c:pt>
                <c:pt idx="25">
                  <c:v>11.686142097000014</c:v>
                </c:pt>
                <c:pt idx="26">
                  <c:v>3.5943390980000096</c:v>
                </c:pt>
                <c:pt idx="27">
                  <c:v>1.3868939389999984</c:v>
                </c:pt>
                <c:pt idx="28">
                  <c:v>2.9269587370000032</c:v>
                </c:pt>
                <c:pt idx="29">
                  <c:v>0.40936340020000017</c:v>
                </c:pt>
                <c:pt idx="30">
                  <c:v>-8.314870799999774E-2</c:v>
                </c:pt>
                <c:pt idx="31">
                  <c:v>-3.7469336129999995</c:v>
                </c:pt>
                <c:pt idx="32">
                  <c:v>-0.19509193999999752</c:v>
                </c:pt>
                <c:pt idx="33">
                  <c:v>-8.6912914599000004</c:v>
                </c:pt>
                <c:pt idx="34">
                  <c:v>-13.236476037999998</c:v>
                </c:pt>
                <c:pt idx="35">
                  <c:v>-13.291104943999997</c:v>
                </c:pt>
                <c:pt idx="36">
                  <c:v>-3.0335248509999957</c:v>
                </c:pt>
                <c:pt idx="37">
                  <c:v>-10.104266185000002</c:v>
                </c:pt>
                <c:pt idx="38">
                  <c:v>-12.832163707000001</c:v>
                </c:pt>
                <c:pt idx="39">
                  <c:v>-10.766335747999999</c:v>
                </c:pt>
                <c:pt idx="40">
                  <c:v>2.1907447340000026</c:v>
                </c:pt>
                <c:pt idx="41">
                  <c:v>-9.2873716271000006</c:v>
                </c:pt>
                <c:pt idx="42">
                  <c:v>-13.642622784</c:v>
                </c:pt>
                <c:pt idx="43">
                  <c:v>-12.069514738999999</c:v>
                </c:pt>
                <c:pt idx="44">
                  <c:v>-3.4836634070000017</c:v>
                </c:pt>
                <c:pt idx="45">
                  <c:v>-9.9924996551999996</c:v>
                </c:pt>
                <c:pt idx="46">
                  <c:v>-9.5065409870000011</c:v>
                </c:pt>
                <c:pt idx="47">
                  <c:v>-8.5397872089999964</c:v>
                </c:pt>
                <c:pt idx="48">
                  <c:v>3.483357700000056E-2</c:v>
                </c:pt>
                <c:pt idx="49">
                  <c:v>-7.6330470875999943</c:v>
                </c:pt>
                <c:pt idx="50">
                  <c:v>-10.714706262000002</c:v>
                </c:pt>
                <c:pt idx="51">
                  <c:v>-9.3552757799999959</c:v>
                </c:pt>
                <c:pt idx="52">
                  <c:v>7.3899196020000044</c:v>
                </c:pt>
                <c:pt idx="53">
                  <c:v>3.3275138730000009</c:v>
                </c:pt>
                <c:pt idx="54">
                  <c:v>-9.6174253519999997</c:v>
                </c:pt>
                <c:pt idx="55">
                  <c:v>-11.955946877999999</c:v>
                </c:pt>
                <c:pt idx="56">
                  <c:v>47.304357589445409</c:v>
                </c:pt>
                <c:pt idx="57">
                  <c:v>44.913926728455372</c:v>
                </c:pt>
                <c:pt idx="58">
                  <c:v>41.376835656750899</c:v>
                </c:pt>
                <c:pt idx="59">
                  <c:v>36.308837077261337</c:v>
                </c:pt>
                <c:pt idx="60">
                  <c:v>36.637997718686691</c:v>
                </c:pt>
                <c:pt idx="61">
                  <c:v>32.222039915775717</c:v>
                </c:pt>
                <c:pt idx="62">
                  <c:v>42.374080107900355</c:v>
                </c:pt>
                <c:pt idx="63">
                  <c:v>42.832903776432396</c:v>
                </c:pt>
                <c:pt idx="64">
                  <c:v>38.338236974335722</c:v>
                </c:pt>
                <c:pt idx="65">
                  <c:v>43.772178420310446</c:v>
                </c:pt>
                <c:pt idx="66">
                  <c:v>39.174442839983008</c:v>
                </c:pt>
                <c:pt idx="67">
                  <c:v>34.876216337484145</c:v>
                </c:pt>
                <c:pt idx="68">
                  <c:v>46.040537325844255</c:v>
                </c:pt>
                <c:pt idx="69">
                  <c:v>41.868317457516284</c:v>
                </c:pt>
                <c:pt idx="70">
                  <c:v>37.069814336250218</c:v>
                </c:pt>
                <c:pt idx="71">
                  <c:v>43.469384595999998</c:v>
                </c:pt>
                <c:pt idx="72">
                  <c:v>41.488180221919599</c:v>
                </c:pt>
                <c:pt idx="73">
                  <c:v>37.068123711775172</c:v>
                </c:pt>
                <c:pt idx="74">
                  <c:v>41.443875984000002</c:v>
                </c:pt>
                <c:pt idx="75">
                  <c:v>32.062563159</c:v>
                </c:pt>
                <c:pt idx="76">
                  <c:v>28.92930844</c:v>
                </c:pt>
                <c:pt idx="77">
                  <c:v>26.196854425000005</c:v>
                </c:pt>
              </c:numCache>
            </c:numRef>
          </c:xVal>
          <c:yVal>
            <c:numRef>
              <c:f>pcts!$N$4:$N$81</c:f>
              <c:numCache>
                <c:formatCode>General</c:formatCode>
                <c:ptCount val="78"/>
                <c:pt idx="0">
                  <c:v>4.2364646930000003</c:v>
                </c:pt>
                <c:pt idx="1">
                  <c:v>7.2160502098000006</c:v>
                </c:pt>
                <c:pt idx="2">
                  <c:v>7.4941158649999995</c:v>
                </c:pt>
                <c:pt idx="3">
                  <c:v>9.4506432999999994</c:v>
                </c:pt>
                <c:pt idx="4">
                  <c:v>3.6987347909999997</c:v>
                </c:pt>
                <c:pt idx="5">
                  <c:v>7.5694095557999992</c:v>
                </c:pt>
                <c:pt idx="6">
                  <c:v>7.167235020999998</c:v>
                </c:pt>
                <c:pt idx="7">
                  <c:v>9.4461486839999989</c:v>
                </c:pt>
                <c:pt idx="8">
                  <c:v>2.5249843449999996</c:v>
                </c:pt>
                <c:pt idx="9">
                  <c:v>6.3292993273999985</c:v>
                </c:pt>
                <c:pt idx="10">
                  <c:v>4.9678148670000013</c:v>
                </c:pt>
                <c:pt idx="11">
                  <c:v>6.4268431159999988</c:v>
                </c:pt>
                <c:pt idx="12">
                  <c:v>-0.5124561960000007</c:v>
                </c:pt>
                <c:pt idx="13">
                  <c:v>3.126681861899999</c:v>
                </c:pt>
                <c:pt idx="14">
                  <c:v>0.81838203099999851</c:v>
                </c:pt>
                <c:pt idx="15">
                  <c:v>2.4104903429999989</c:v>
                </c:pt>
                <c:pt idx="16">
                  <c:v>-2.5467250130000005</c:v>
                </c:pt>
                <c:pt idx="17">
                  <c:v>-0.53958414000000243</c:v>
                </c:pt>
                <c:pt idx="18">
                  <c:v>-3.6152723330000014</c:v>
                </c:pt>
                <c:pt idx="19">
                  <c:v>-2.2796178130000007</c:v>
                </c:pt>
                <c:pt idx="20">
                  <c:v>1.7322086190000006</c:v>
                </c:pt>
                <c:pt idx="21">
                  <c:v>5.0991984062000011</c:v>
                </c:pt>
                <c:pt idx="22">
                  <c:v>3.9656882039999992</c:v>
                </c:pt>
                <c:pt idx="23">
                  <c:v>5.5403298299999983</c:v>
                </c:pt>
                <c:pt idx="24">
                  <c:v>-9.0978038540000004</c:v>
                </c:pt>
                <c:pt idx="25">
                  <c:v>-3.7980640340000003</c:v>
                </c:pt>
                <c:pt idx="26">
                  <c:v>-3.1720882910000014</c:v>
                </c:pt>
                <c:pt idx="27">
                  <c:v>-2.598454158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CAE-49B4-85E4-61AA579A8AE2}"/>
            </c:ext>
          </c:extLst>
        </c:ser>
        <c:ser>
          <c:idx val="1"/>
          <c:order val="1"/>
          <c:tx>
            <c:v>Disposed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pcts!$K$4:$K$81</c:f>
              <c:numCache>
                <c:formatCode>General</c:formatCode>
                <c:ptCount val="78"/>
                <c:pt idx="0">
                  <c:v>2.9269587370000032</c:v>
                </c:pt>
                <c:pt idx="1">
                  <c:v>10.396103636499999</c:v>
                </c:pt>
                <c:pt idx="2">
                  <c:v>9.2132821050000047</c:v>
                </c:pt>
                <c:pt idx="3">
                  <c:v>6.6442946119999995</c:v>
                </c:pt>
                <c:pt idx="4">
                  <c:v>-0.19509193999999752</c:v>
                </c:pt>
                <c:pt idx="5">
                  <c:v>-2.7318558306999972</c:v>
                </c:pt>
                <c:pt idx="6">
                  <c:v>-7.2486309319999975</c:v>
                </c:pt>
                <c:pt idx="7">
                  <c:v>-5.8322419349999999</c:v>
                </c:pt>
                <c:pt idx="8">
                  <c:v>-3.0335248509999957</c:v>
                </c:pt>
                <c:pt idx="9">
                  <c:v>-1.3667662169999986</c:v>
                </c:pt>
                <c:pt idx="10">
                  <c:v>-4.2902181280000011</c:v>
                </c:pt>
                <c:pt idx="11">
                  <c:v>-2.3625310299999995</c:v>
                </c:pt>
                <c:pt idx="12">
                  <c:v>2.1907447340000026</c:v>
                </c:pt>
                <c:pt idx="13">
                  <c:v>0.83835710369999816</c:v>
                </c:pt>
                <c:pt idx="14">
                  <c:v>-4.9090532049999993</c:v>
                </c:pt>
                <c:pt idx="15">
                  <c:v>-2.9592858399999997</c:v>
                </c:pt>
                <c:pt idx="16">
                  <c:v>-3.4836634070000017</c:v>
                </c:pt>
                <c:pt idx="17">
                  <c:v>1.8453842750000025</c:v>
                </c:pt>
                <c:pt idx="18">
                  <c:v>0.20242856400000164</c:v>
                </c:pt>
                <c:pt idx="19">
                  <c:v>0.89267308700000392</c:v>
                </c:pt>
                <c:pt idx="20">
                  <c:v>3.483357700000056E-2</c:v>
                </c:pt>
                <c:pt idx="21">
                  <c:v>2.3142245675000019</c:v>
                </c:pt>
                <c:pt idx="22">
                  <c:v>-2.2539430949999986</c:v>
                </c:pt>
                <c:pt idx="23">
                  <c:v>-1.3866185999999985</c:v>
                </c:pt>
                <c:pt idx="24">
                  <c:v>13.75825631800001</c:v>
                </c:pt>
                <c:pt idx="25">
                  <c:v>11.686142097000014</c:v>
                </c:pt>
                <c:pt idx="26">
                  <c:v>3.5943390980000096</c:v>
                </c:pt>
                <c:pt idx="27">
                  <c:v>1.3868939389999984</c:v>
                </c:pt>
                <c:pt idx="28">
                  <c:v>2.9269587370000032</c:v>
                </c:pt>
                <c:pt idx="29">
                  <c:v>0.40936340020000017</c:v>
                </c:pt>
                <c:pt idx="30">
                  <c:v>-8.314870799999774E-2</c:v>
                </c:pt>
                <c:pt idx="31">
                  <c:v>-3.7469336129999995</c:v>
                </c:pt>
                <c:pt idx="32">
                  <c:v>-0.19509193999999752</c:v>
                </c:pt>
                <c:pt idx="33">
                  <c:v>-8.6912914599000004</c:v>
                </c:pt>
                <c:pt idx="34">
                  <c:v>-13.236476037999998</c:v>
                </c:pt>
                <c:pt idx="35">
                  <c:v>-13.291104943999997</c:v>
                </c:pt>
                <c:pt idx="36">
                  <c:v>-3.0335248509999957</c:v>
                </c:pt>
                <c:pt idx="37">
                  <c:v>-10.104266185000002</c:v>
                </c:pt>
                <c:pt idx="38">
                  <c:v>-12.832163707000001</c:v>
                </c:pt>
                <c:pt idx="39">
                  <c:v>-10.766335747999999</c:v>
                </c:pt>
                <c:pt idx="40">
                  <c:v>2.1907447340000026</c:v>
                </c:pt>
                <c:pt idx="41">
                  <c:v>-9.2873716271000006</c:v>
                </c:pt>
                <c:pt idx="42">
                  <c:v>-13.642622784</c:v>
                </c:pt>
                <c:pt idx="43">
                  <c:v>-12.069514738999999</c:v>
                </c:pt>
                <c:pt idx="44">
                  <c:v>-3.4836634070000017</c:v>
                </c:pt>
                <c:pt idx="45">
                  <c:v>-9.9924996551999996</c:v>
                </c:pt>
                <c:pt idx="46">
                  <c:v>-9.5065409870000011</c:v>
                </c:pt>
                <c:pt idx="47">
                  <c:v>-8.5397872089999964</c:v>
                </c:pt>
                <c:pt idx="48">
                  <c:v>3.483357700000056E-2</c:v>
                </c:pt>
                <c:pt idx="49">
                  <c:v>-7.6330470875999943</c:v>
                </c:pt>
                <c:pt idx="50">
                  <c:v>-10.714706262000002</c:v>
                </c:pt>
                <c:pt idx="51">
                  <c:v>-9.3552757799999959</c:v>
                </c:pt>
                <c:pt idx="52">
                  <c:v>7.3899196020000044</c:v>
                </c:pt>
                <c:pt idx="53">
                  <c:v>3.3275138730000009</c:v>
                </c:pt>
                <c:pt idx="54">
                  <c:v>-9.6174253519999997</c:v>
                </c:pt>
                <c:pt idx="55">
                  <c:v>-11.955946877999999</c:v>
                </c:pt>
                <c:pt idx="56">
                  <c:v>47.304357589445409</c:v>
                </c:pt>
                <c:pt idx="57">
                  <c:v>44.913926728455372</c:v>
                </c:pt>
                <c:pt idx="58">
                  <c:v>41.376835656750899</c:v>
                </c:pt>
                <c:pt idx="59">
                  <c:v>36.308837077261337</c:v>
                </c:pt>
                <c:pt idx="60">
                  <c:v>36.637997718686691</c:v>
                </c:pt>
                <c:pt idx="61">
                  <c:v>32.222039915775717</c:v>
                </c:pt>
                <c:pt idx="62">
                  <c:v>42.374080107900355</c:v>
                </c:pt>
                <c:pt idx="63">
                  <c:v>42.832903776432396</c:v>
                </c:pt>
                <c:pt idx="64">
                  <c:v>38.338236974335722</c:v>
                </c:pt>
                <c:pt idx="65">
                  <c:v>43.772178420310446</c:v>
                </c:pt>
                <c:pt idx="66">
                  <c:v>39.174442839983008</c:v>
                </c:pt>
                <c:pt idx="67">
                  <c:v>34.876216337484145</c:v>
                </c:pt>
                <c:pt idx="68">
                  <c:v>46.040537325844255</c:v>
                </c:pt>
                <c:pt idx="69">
                  <c:v>41.868317457516284</c:v>
                </c:pt>
                <c:pt idx="70">
                  <c:v>37.069814336250218</c:v>
                </c:pt>
                <c:pt idx="71">
                  <c:v>43.469384595999998</c:v>
                </c:pt>
                <c:pt idx="72">
                  <c:v>41.488180221919599</c:v>
                </c:pt>
                <c:pt idx="73">
                  <c:v>37.068123711775172</c:v>
                </c:pt>
                <c:pt idx="74">
                  <c:v>41.443875984000002</c:v>
                </c:pt>
                <c:pt idx="75">
                  <c:v>32.062563159</c:v>
                </c:pt>
                <c:pt idx="76">
                  <c:v>28.92930844</c:v>
                </c:pt>
                <c:pt idx="77">
                  <c:v>26.196854425000005</c:v>
                </c:pt>
              </c:numCache>
            </c:numRef>
          </c:xVal>
          <c:yVal>
            <c:numRef>
              <c:f>pcts!$O$4:$O$81</c:f>
              <c:numCache>
                <c:formatCode>General</c:formatCode>
                <c:ptCount val="78"/>
                <c:pt idx="28">
                  <c:v>4.23646469</c:v>
                </c:pt>
                <c:pt idx="29">
                  <c:v>7.2160502099999997</c:v>
                </c:pt>
                <c:pt idx="30">
                  <c:v>7.4941158699999999</c:v>
                </c:pt>
                <c:pt idx="31">
                  <c:v>9.4506432999999994</c:v>
                </c:pt>
                <c:pt idx="32">
                  <c:v>3.6987347900000001</c:v>
                </c:pt>
                <c:pt idx="33">
                  <c:v>7.5694095600000004</c:v>
                </c:pt>
                <c:pt idx="34">
                  <c:v>7.1672350199999997</c:v>
                </c:pt>
                <c:pt idx="35">
                  <c:v>9.4461486800000003</c:v>
                </c:pt>
                <c:pt idx="36">
                  <c:v>2.52498435</c:v>
                </c:pt>
                <c:pt idx="37">
                  <c:v>6.3292993299999996</c:v>
                </c:pt>
                <c:pt idx="38">
                  <c:v>4.9678148699999998</c:v>
                </c:pt>
                <c:pt idx="39">
                  <c:v>6.42684312</c:v>
                </c:pt>
                <c:pt idx="40">
                  <c:v>-0.51245620000000003</c:v>
                </c:pt>
                <c:pt idx="41">
                  <c:v>3.1266818600000001</c:v>
                </c:pt>
                <c:pt idx="42">
                  <c:v>0.81838202999999998</c:v>
                </c:pt>
                <c:pt idx="43">
                  <c:v>2.41049034</c:v>
                </c:pt>
                <c:pt idx="44">
                  <c:v>-2.5467250099999998</c:v>
                </c:pt>
                <c:pt idx="45">
                  <c:v>-0.53958413999999999</c:v>
                </c:pt>
                <c:pt idx="46">
                  <c:v>-3.6152723299999998</c:v>
                </c:pt>
                <c:pt idx="47">
                  <c:v>-2.27961781</c:v>
                </c:pt>
                <c:pt idx="48">
                  <c:v>1.73220862</c:v>
                </c:pt>
                <c:pt idx="49">
                  <c:v>5.0991984099999996</c:v>
                </c:pt>
                <c:pt idx="50">
                  <c:v>3.9656882000000002</c:v>
                </c:pt>
                <c:pt idx="51">
                  <c:v>5.5403298300000001</c:v>
                </c:pt>
                <c:pt idx="52">
                  <c:v>-9.09780385</c:v>
                </c:pt>
                <c:pt idx="53">
                  <c:v>-3.7980640299999999</c:v>
                </c:pt>
                <c:pt idx="54">
                  <c:v>-3.17208829</c:v>
                </c:pt>
                <c:pt idx="55">
                  <c:v>-2.5984541600000002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CAE-49B4-85E4-61AA579A8AE2}"/>
            </c:ext>
          </c:extLst>
        </c:ser>
        <c:ser>
          <c:idx val="2"/>
          <c:order val="2"/>
          <c:tx>
            <c:v>Recyclables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pcts!$K$4:$K$81</c:f>
              <c:numCache>
                <c:formatCode>General</c:formatCode>
                <c:ptCount val="78"/>
                <c:pt idx="0">
                  <c:v>2.9269587370000032</c:v>
                </c:pt>
                <c:pt idx="1">
                  <c:v>10.396103636499999</c:v>
                </c:pt>
                <c:pt idx="2">
                  <c:v>9.2132821050000047</c:v>
                </c:pt>
                <c:pt idx="3">
                  <c:v>6.6442946119999995</c:v>
                </c:pt>
                <c:pt idx="4">
                  <c:v>-0.19509193999999752</c:v>
                </c:pt>
                <c:pt idx="5">
                  <c:v>-2.7318558306999972</c:v>
                </c:pt>
                <c:pt idx="6">
                  <c:v>-7.2486309319999975</c:v>
                </c:pt>
                <c:pt idx="7">
                  <c:v>-5.8322419349999999</c:v>
                </c:pt>
                <c:pt idx="8">
                  <c:v>-3.0335248509999957</c:v>
                </c:pt>
                <c:pt idx="9">
                  <c:v>-1.3667662169999986</c:v>
                </c:pt>
                <c:pt idx="10">
                  <c:v>-4.2902181280000011</c:v>
                </c:pt>
                <c:pt idx="11">
                  <c:v>-2.3625310299999995</c:v>
                </c:pt>
                <c:pt idx="12">
                  <c:v>2.1907447340000026</c:v>
                </c:pt>
                <c:pt idx="13">
                  <c:v>0.83835710369999816</c:v>
                </c:pt>
                <c:pt idx="14">
                  <c:v>-4.9090532049999993</c:v>
                </c:pt>
                <c:pt idx="15">
                  <c:v>-2.9592858399999997</c:v>
                </c:pt>
                <c:pt idx="16">
                  <c:v>-3.4836634070000017</c:v>
                </c:pt>
                <c:pt idx="17">
                  <c:v>1.8453842750000025</c:v>
                </c:pt>
                <c:pt idx="18">
                  <c:v>0.20242856400000164</c:v>
                </c:pt>
                <c:pt idx="19">
                  <c:v>0.89267308700000392</c:v>
                </c:pt>
                <c:pt idx="20">
                  <c:v>3.483357700000056E-2</c:v>
                </c:pt>
                <c:pt idx="21">
                  <c:v>2.3142245675000019</c:v>
                </c:pt>
                <c:pt idx="22">
                  <c:v>-2.2539430949999986</c:v>
                </c:pt>
                <c:pt idx="23">
                  <c:v>-1.3866185999999985</c:v>
                </c:pt>
                <c:pt idx="24">
                  <c:v>13.75825631800001</c:v>
                </c:pt>
                <c:pt idx="25">
                  <c:v>11.686142097000014</c:v>
                </c:pt>
                <c:pt idx="26">
                  <c:v>3.5943390980000096</c:v>
                </c:pt>
                <c:pt idx="27">
                  <c:v>1.3868939389999984</c:v>
                </c:pt>
                <c:pt idx="28">
                  <c:v>2.9269587370000032</c:v>
                </c:pt>
                <c:pt idx="29">
                  <c:v>0.40936340020000017</c:v>
                </c:pt>
                <c:pt idx="30">
                  <c:v>-8.314870799999774E-2</c:v>
                </c:pt>
                <c:pt idx="31">
                  <c:v>-3.7469336129999995</c:v>
                </c:pt>
                <c:pt idx="32">
                  <c:v>-0.19509193999999752</c:v>
                </c:pt>
                <c:pt idx="33">
                  <c:v>-8.6912914599000004</c:v>
                </c:pt>
                <c:pt idx="34">
                  <c:v>-13.236476037999998</c:v>
                </c:pt>
                <c:pt idx="35">
                  <c:v>-13.291104943999997</c:v>
                </c:pt>
                <c:pt idx="36">
                  <c:v>-3.0335248509999957</c:v>
                </c:pt>
                <c:pt idx="37">
                  <c:v>-10.104266185000002</c:v>
                </c:pt>
                <c:pt idx="38">
                  <c:v>-12.832163707000001</c:v>
                </c:pt>
                <c:pt idx="39">
                  <c:v>-10.766335747999999</c:v>
                </c:pt>
                <c:pt idx="40">
                  <c:v>2.1907447340000026</c:v>
                </c:pt>
                <c:pt idx="41">
                  <c:v>-9.2873716271000006</c:v>
                </c:pt>
                <c:pt idx="42">
                  <c:v>-13.642622784</c:v>
                </c:pt>
                <c:pt idx="43">
                  <c:v>-12.069514738999999</c:v>
                </c:pt>
                <c:pt idx="44">
                  <c:v>-3.4836634070000017</c:v>
                </c:pt>
                <c:pt idx="45">
                  <c:v>-9.9924996551999996</c:v>
                </c:pt>
                <c:pt idx="46">
                  <c:v>-9.5065409870000011</c:v>
                </c:pt>
                <c:pt idx="47">
                  <c:v>-8.5397872089999964</c:v>
                </c:pt>
                <c:pt idx="48">
                  <c:v>3.483357700000056E-2</c:v>
                </c:pt>
                <c:pt idx="49">
                  <c:v>-7.6330470875999943</c:v>
                </c:pt>
                <c:pt idx="50">
                  <c:v>-10.714706262000002</c:v>
                </c:pt>
                <c:pt idx="51">
                  <c:v>-9.3552757799999959</c:v>
                </c:pt>
                <c:pt idx="52">
                  <c:v>7.3899196020000044</c:v>
                </c:pt>
                <c:pt idx="53">
                  <c:v>3.3275138730000009</c:v>
                </c:pt>
                <c:pt idx="54">
                  <c:v>-9.6174253519999997</c:v>
                </c:pt>
                <c:pt idx="55">
                  <c:v>-11.955946877999999</c:v>
                </c:pt>
                <c:pt idx="56">
                  <c:v>47.304357589445409</c:v>
                </c:pt>
                <c:pt idx="57">
                  <c:v>44.913926728455372</c:v>
                </c:pt>
                <c:pt idx="58">
                  <c:v>41.376835656750899</c:v>
                </c:pt>
                <c:pt idx="59">
                  <c:v>36.308837077261337</c:v>
                </c:pt>
                <c:pt idx="60">
                  <c:v>36.637997718686691</c:v>
                </c:pt>
                <c:pt idx="61">
                  <c:v>32.222039915775717</c:v>
                </c:pt>
                <c:pt idx="62">
                  <c:v>42.374080107900355</c:v>
                </c:pt>
                <c:pt idx="63">
                  <c:v>42.832903776432396</c:v>
                </c:pt>
                <c:pt idx="64">
                  <c:v>38.338236974335722</c:v>
                </c:pt>
                <c:pt idx="65">
                  <c:v>43.772178420310446</c:v>
                </c:pt>
                <c:pt idx="66">
                  <c:v>39.174442839983008</c:v>
                </c:pt>
                <c:pt idx="67">
                  <c:v>34.876216337484145</c:v>
                </c:pt>
                <c:pt idx="68">
                  <c:v>46.040537325844255</c:v>
                </c:pt>
                <c:pt idx="69">
                  <c:v>41.868317457516284</c:v>
                </c:pt>
                <c:pt idx="70">
                  <c:v>37.069814336250218</c:v>
                </c:pt>
                <c:pt idx="71">
                  <c:v>43.469384595999998</c:v>
                </c:pt>
                <c:pt idx="72">
                  <c:v>41.488180221919599</c:v>
                </c:pt>
                <c:pt idx="73">
                  <c:v>37.068123711775172</c:v>
                </c:pt>
                <c:pt idx="74">
                  <c:v>41.443875984000002</c:v>
                </c:pt>
                <c:pt idx="75">
                  <c:v>32.062563159</c:v>
                </c:pt>
                <c:pt idx="76">
                  <c:v>28.92930844</c:v>
                </c:pt>
                <c:pt idx="77">
                  <c:v>26.196854425000005</c:v>
                </c:pt>
              </c:numCache>
            </c:numRef>
          </c:xVal>
          <c:yVal>
            <c:numRef>
              <c:f>pcts!$P$4:$P$81</c:f>
              <c:numCache>
                <c:formatCode>General</c:formatCode>
                <c:ptCount val="78"/>
                <c:pt idx="56">
                  <c:v>2.9821193598396971</c:v>
                </c:pt>
                <c:pt idx="57">
                  <c:v>7.3609974069608031</c:v>
                </c:pt>
                <c:pt idx="58">
                  <c:v>8.7527998722663902</c:v>
                </c:pt>
                <c:pt idx="59">
                  <c:v>5.9624449585741264</c:v>
                </c:pt>
                <c:pt idx="60">
                  <c:v>11.325192343272327</c:v>
                </c:pt>
                <c:pt idx="61">
                  <c:v>11.928225662789036</c:v>
                </c:pt>
                <c:pt idx="62">
                  <c:v>4.4714674745775342</c:v>
                </c:pt>
                <c:pt idx="63">
                  <c:v>7.9295984287628078</c:v>
                </c:pt>
                <c:pt idx="64">
                  <c:v>8.2730551896409512</c:v>
                </c:pt>
                <c:pt idx="65">
                  <c:v>4.1908093669658104</c:v>
                </c:pt>
                <c:pt idx="66">
                  <c:v>8.4093115049860572</c:v>
                </c:pt>
                <c:pt idx="67">
                  <c:v>9.8820514979708793</c:v>
                </c:pt>
                <c:pt idx="68">
                  <c:v>3.1120627047198504</c:v>
                </c:pt>
                <c:pt idx="69">
                  <c:v>7.9979939167367311</c:v>
                </c:pt>
                <c:pt idx="70">
                  <c:v>8.0800534353748894</c:v>
                </c:pt>
                <c:pt idx="71">
                  <c:v>4.1442478348999989</c:v>
                </c:pt>
                <c:pt idx="72">
                  <c:v>8.3540021159925342</c:v>
                </c:pt>
                <c:pt idx="73">
                  <c:v>9.3140515942768332</c:v>
                </c:pt>
                <c:pt idx="74">
                  <c:v>-12.019651916000001</c:v>
                </c:pt>
                <c:pt idx="75">
                  <c:v>-22.212794817000002</c:v>
                </c:pt>
                <c:pt idx="76">
                  <c:v>-19.704407818</c:v>
                </c:pt>
                <c:pt idx="77">
                  <c:v>-21.618885636999998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CAE-49B4-85E4-61AA579A8A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2722552"/>
        <c:axId val="562719024"/>
      </c:scatterChart>
      <c:valAx>
        <c:axId val="562722552"/>
        <c:scaling>
          <c:orientation val="minMax"/>
          <c:max val="50"/>
          <c:min val="-25"/>
        </c:scaling>
        <c:delete val="1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cross"/>
        <c:minorTickMark val="cross"/>
        <c:tickLblPos val="nextTo"/>
        <c:crossAx val="562719024"/>
        <c:crossesAt val="-25"/>
        <c:crossBetween val="midCat"/>
        <c:majorUnit val="25"/>
        <c:minorUnit val="5"/>
      </c:valAx>
      <c:valAx>
        <c:axId val="562719024"/>
        <c:scaling>
          <c:orientation val="minMax"/>
          <c:max val="50"/>
          <c:min val="-25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cross"/>
        <c:minorTickMark val="cross"/>
        <c:tickLblPos val="nextTo"/>
        <c:crossAx val="562722552"/>
        <c:crossesAt val="-25"/>
        <c:crossBetween val="midCat"/>
        <c:majorUnit val="25"/>
        <c:min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664881407804131E-2"/>
          <c:y val="4.218600191754554E-2"/>
          <c:w val="2.3718439173680182E-2"/>
          <c:h val="1.4860524984712482E-2"/>
        </c:manualLayout>
      </c:layout>
      <c:scatterChart>
        <c:scatterStyle val="lineMarker"/>
        <c:varyColors val="0"/>
        <c:ser>
          <c:idx val="0"/>
          <c:order val="0"/>
          <c:tx>
            <c:v>Manhattan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pcts!$K$4:$K$81</c:f>
              <c:numCache>
                <c:formatCode>General</c:formatCode>
                <c:ptCount val="78"/>
                <c:pt idx="0">
                  <c:v>2.9269587370000032</c:v>
                </c:pt>
                <c:pt idx="1">
                  <c:v>10.396103636499999</c:v>
                </c:pt>
                <c:pt idx="2">
                  <c:v>9.2132821050000047</c:v>
                </c:pt>
                <c:pt idx="3">
                  <c:v>6.6442946119999995</c:v>
                </c:pt>
                <c:pt idx="4">
                  <c:v>-0.19509193999999752</c:v>
                </c:pt>
                <c:pt idx="5">
                  <c:v>-2.7318558306999972</c:v>
                </c:pt>
                <c:pt idx="6">
                  <c:v>-7.2486309319999975</c:v>
                </c:pt>
                <c:pt idx="7">
                  <c:v>-5.8322419349999999</c:v>
                </c:pt>
                <c:pt idx="8">
                  <c:v>-3.0335248509999957</c:v>
                </c:pt>
                <c:pt idx="9">
                  <c:v>-1.3667662169999986</c:v>
                </c:pt>
                <c:pt idx="10">
                  <c:v>-4.2902181280000011</c:v>
                </c:pt>
                <c:pt idx="11">
                  <c:v>-2.3625310299999995</c:v>
                </c:pt>
                <c:pt idx="12">
                  <c:v>2.1907447340000026</c:v>
                </c:pt>
                <c:pt idx="13">
                  <c:v>0.83835710369999816</c:v>
                </c:pt>
                <c:pt idx="14">
                  <c:v>-4.9090532049999993</c:v>
                </c:pt>
                <c:pt idx="15">
                  <c:v>-2.9592858399999997</c:v>
                </c:pt>
                <c:pt idx="16">
                  <c:v>-3.4836634070000017</c:v>
                </c:pt>
                <c:pt idx="17">
                  <c:v>1.8453842750000025</c:v>
                </c:pt>
                <c:pt idx="18">
                  <c:v>0.20242856400000164</c:v>
                </c:pt>
                <c:pt idx="19">
                  <c:v>0.89267308700000392</c:v>
                </c:pt>
                <c:pt idx="20">
                  <c:v>3.483357700000056E-2</c:v>
                </c:pt>
                <c:pt idx="21">
                  <c:v>2.3142245675000019</c:v>
                </c:pt>
                <c:pt idx="22">
                  <c:v>-2.2539430949999986</c:v>
                </c:pt>
                <c:pt idx="23">
                  <c:v>-1.3866185999999985</c:v>
                </c:pt>
                <c:pt idx="24">
                  <c:v>13.75825631800001</c:v>
                </c:pt>
                <c:pt idx="25">
                  <c:v>11.686142097000014</c:v>
                </c:pt>
                <c:pt idx="26">
                  <c:v>3.5943390980000096</c:v>
                </c:pt>
                <c:pt idx="27">
                  <c:v>1.3868939389999984</c:v>
                </c:pt>
                <c:pt idx="28">
                  <c:v>2.9269587370000032</c:v>
                </c:pt>
                <c:pt idx="29">
                  <c:v>0.40936340020000017</c:v>
                </c:pt>
                <c:pt idx="30">
                  <c:v>-8.314870799999774E-2</c:v>
                </c:pt>
                <c:pt idx="31">
                  <c:v>-3.7469336129999995</c:v>
                </c:pt>
                <c:pt idx="32">
                  <c:v>-0.19509193999999752</c:v>
                </c:pt>
                <c:pt idx="33">
                  <c:v>-8.6912914599000004</c:v>
                </c:pt>
                <c:pt idx="34">
                  <c:v>-13.236476037999998</c:v>
                </c:pt>
                <c:pt idx="35">
                  <c:v>-13.291104943999997</c:v>
                </c:pt>
                <c:pt idx="36">
                  <c:v>-3.0335248509999957</c:v>
                </c:pt>
                <c:pt idx="37">
                  <c:v>-10.104266185000002</c:v>
                </c:pt>
                <c:pt idx="38">
                  <c:v>-12.832163707000001</c:v>
                </c:pt>
                <c:pt idx="39">
                  <c:v>-10.766335747999999</c:v>
                </c:pt>
                <c:pt idx="40">
                  <c:v>2.1907447340000026</c:v>
                </c:pt>
                <c:pt idx="41">
                  <c:v>-9.2873716271000006</c:v>
                </c:pt>
                <c:pt idx="42">
                  <c:v>-13.642622784</c:v>
                </c:pt>
                <c:pt idx="43">
                  <c:v>-12.069514738999999</c:v>
                </c:pt>
                <c:pt idx="44">
                  <c:v>-3.4836634070000017</c:v>
                </c:pt>
                <c:pt idx="45">
                  <c:v>-9.9924996551999996</c:v>
                </c:pt>
                <c:pt idx="46">
                  <c:v>-9.5065409870000011</c:v>
                </c:pt>
                <c:pt idx="47">
                  <c:v>-8.5397872089999964</c:v>
                </c:pt>
                <c:pt idx="48">
                  <c:v>3.483357700000056E-2</c:v>
                </c:pt>
                <c:pt idx="49">
                  <c:v>-7.6330470875999943</c:v>
                </c:pt>
                <c:pt idx="50">
                  <c:v>-10.714706262000002</c:v>
                </c:pt>
                <c:pt idx="51">
                  <c:v>-9.3552757799999959</c:v>
                </c:pt>
                <c:pt idx="52">
                  <c:v>7.3899196020000044</c:v>
                </c:pt>
                <c:pt idx="53">
                  <c:v>3.3275138730000009</c:v>
                </c:pt>
                <c:pt idx="54">
                  <c:v>-9.6174253519999997</c:v>
                </c:pt>
                <c:pt idx="55">
                  <c:v>-11.955946877999999</c:v>
                </c:pt>
                <c:pt idx="56">
                  <c:v>47.304357589445409</c:v>
                </c:pt>
                <c:pt idx="57">
                  <c:v>44.913926728455372</c:v>
                </c:pt>
                <c:pt idx="58">
                  <c:v>41.376835656750899</c:v>
                </c:pt>
                <c:pt idx="59">
                  <c:v>36.308837077261337</c:v>
                </c:pt>
                <c:pt idx="60">
                  <c:v>36.637997718686691</c:v>
                </c:pt>
                <c:pt idx="61">
                  <c:v>32.222039915775717</c:v>
                </c:pt>
                <c:pt idx="62">
                  <c:v>42.374080107900355</c:v>
                </c:pt>
                <c:pt idx="63">
                  <c:v>42.832903776432396</c:v>
                </c:pt>
                <c:pt idx="64">
                  <c:v>38.338236974335722</c:v>
                </c:pt>
                <c:pt idx="65">
                  <c:v>43.772178420310446</c:v>
                </c:pt>
                <c:pt idx="66">
                  <c:v>39.174442839983008</c:v>
                </c:pt>
                <c:pt idx="67">
                  <c:v>34.876216337484145</c:v>
                </c:pt>
                <c:pt idx="68">
                  <c:v>46.040537325844255</c:v>
                </c:pt>
                <c:pt idx="69">
                  <c:v>41.868317457516284</c:v>
                </c:pt>
                <c:pt idx="70">
                  <c:v>37.069814336250218</c:v>
                </c:pt>
                <c:pt idx="71">
                  <c:v>43.469384595999998</c:v>
                </c:pt>
                <c:pt idx="72">
                  <c:v>41.488180221919599</c:v>
                </c:pt>
                <c:pt idx="73">
                  <c:v>37.068123711775172</c:v>
                </c:pt>
                <c:pt idx="74">
                  <c:v>41.443875984000002</c:v>
                </c:pt>
                <c:pt idx="75">
                  <c:v>32.062563159</c:v>
                </c:pt>
                <c:pt idx="76">
                  <c:v>28.92930844</c:v>
                </c:pt>
                <c:pt idx="77">
                  <c:v>26.196854425000005</c:v>
                </c:pt>
              </c:numCache>
            </c:numRef>
          </c:xVal>
          <c:yVal>
            <c:numRef>
              <c:f>pcts!$R$4:$R$81</c:f>
              <c:numCache>
                <c:formatCode>General</c:formatCode>
                <c:ptCount val="78"/>
                <c:pt idx="0">
                  <c:v>4.2364646930000003</c:v>
                </c:pt>
                <c:pt idx="1">
                  <c:v>7.2160502098000006</c:v>
                </c:pt>
                <c:pt idx="2">
                  <c:v>7.4941158649999995</c:v>
                </c:pt>
                <c:pt idx="3">
                  <c:v>9.4506432999999994</c:v>
                </c:pt>
                <c:pt idx="28">
                  <c:v>4.23646469</c:v>
                </c:pt>
                <c:pt idx="29">
                  <c:v>7.2160502099999997</c:v>
                </c:pt>
                <c:pt idx="30">
                  <c:v>7.4941158699999999</c:v>
                </c:pt>
                <c:pt idx="31">
                  <c:v>9.4506432999999994</c:v>
                </c:pt>
                <c:pt idx="56">
                  <c:v>2.9821193598396971</c:v>
                </c:pt>
                <c:pt idx="57">
                  <c:v>7.3609974069608031</c:v>
                </c:pt>
                <c:pt idx="58">
                  <c:v>8.7527998722663902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B03-4139-883C-6CF67BB4A10E}"/>
            </c:ext>
          </c:extLst>
        </c:ser>
        <c:ser>
          <c:idx val="1"/>
          <c:order val="1"/>
          <c:tx>
            <c:v>Bronx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5"/>
            <c:spPr>
              <a:noFill/>
              <a:ln w="9525">
                <a:solidFill>
                  <a:srgbClr val="00B0F0"/>
                </a:solidFill>
              </a:ln>
              <a:effectLst/>
            </c:spPr>
          </c:marker>
          <c:xVal>
            <c:numRef>
              <c:f>pcts!$K$4:$K$81</c:f>
              <c:numCache>
                <c:formatCode>General</c:formatCode>
                <c:ptCount val="78"/>
                <c:pt idx="0">
                  <c:v>2.9269587370000032</c:v>
                </c:pt>
                <c:pt idx="1">
                  <c:v>10.396103636499999</c:v>
                </c:pt>
                <c:pt idx="2">
                  <c:v>9.2132821050000047</c:v>
                </c:pt>
                <c:pt idx="3">
                  <c:v>6.6442946119999995</c:v>
                </c:pt>
                <c:pt idx="4">
                  <c:v>-0.19509193999999752</c:v>
                </c:pt>
                <c:pt idx="5">
                  <c:v>-2.7318558306999972</c:v>
                </c:pt>
                <c:pt idx="6">
                  <c:v>-7.2486309319999975</c:v>
                </c:pt>
                <c:pt idx="7">
                  <c:v>-5.8322419349999999</c:v>
                </c:pt>
                <c:pt idx="8">
                  <c:v>-3.0335248509999957</c:v>
                </c:pt>
                <c:pt idx="9">
                  <c:v>-1.3667662169999986</c:v>
                </c:pt>
                <c:pt idx="10">
                  <c:v>-4.2902181280000011</c:v>
                </c:pt>
                <c:pt idx="11">
                  <c:v>-2.3625310299999995</c:v>
                </c:pt>
                <c:pt idx="12">
                  <c:v>2.1907447340000026</c:v>
                </c:pt>
                <c:pt idx="13">
                  <c:v>0.83835710369999816</c:v>
                </c:pt>
                <c:pt idx="14">
                  <c:v>-4.9090532049999993</c:v>
                </c:pt>
                <c:pt idx="15">
                  <c:v>-2.9592858399999997</c:v>
                </c:pt>
                <c:pt idx="16">
                  <c:v>-3.4836634070000017</c:v>
                </c:pt>
                <c:pt idx="17">
                  <c:v>1.8453842750000025</c:v>
                </c:pt>
                <c:pt idx="18">
                  <c:v>0.20242856400000164</c:v>
                </c:pt>
                <c:pt idx="19">
                  <c:v>0.89267308700000392</c:v>
                </c:pt>
                <c:pt idx="20">
                  <c:v>3.483357700000056E-2</c:v>
                </c:pt>
                <c:pt idx="21">
                  <c:v>2.3142245675000019</c:v>
                </c:pt>
                <c:pt idx="22">
                  <c:v>-2.2539430949999986</c:v>
                </c:pt>
                <c:pt idx="23">
                  <c:v>-1.3866185999999985</c:v>
                </c:pt>
                <c:pt idx="24">
                  <c:v>13.75825631800001</c:v>
                </c:pt>
                <c:pt idx="25">
                  <c:v>11.686142097000014</c:v>
                </c:pt>
                <c:pt idx="26">
                  <c:v>3.5943390980000096</c:v>
                </c:pt>
                <c:pt idx="27">
                  <c:v>1.3868939389999984</c:v>
                </c:pt>
                <c:pt idx="28">
                  <c:v>2.9269587370000032</c:v>
                </c:pt>
                <c:pt idx="29">
                  <c:v>0.40936340020000017</c:v>
                </c:pt>
                <c:pt idx="30">
                  <c:v>-8.314870799999774E-2</c:v>
                </c:pt>
                <c:pt idx="31">
                  <c:v>-3.7469336129999995</c:v>
                </c:pt>
                <c:pt idx="32">
                  <c:v>-0.19509193999999752</c:v>
                </c:pt>
                <c:pt idx="33">
                  <c:v>-8.6912914599000004</c:v>
                </c:pt>
                <c:pt idx="34">
                  <c:v>-13.236476037999998</c:v>
                </c:pt>
                <c:pt idx="35">
                  <c:v>-13.291104943999997</c:v>
                </c:pt>
                <c:pt idx="36">
                  <c:v>-3.0335248509999957</c:v>
                </c:pt>
                <c:pt idx="37">
                  <c:v>-10.104266185000002</c:v>
                </c:pt>
                <c:pt idx="38">
                  <c:v>-12.832163707000001</c:v>
                </c:pt>
                <c:pt idx="39">
                  <c:v>-10.766335747999999</c:v>
                </c:pt>
                <c:pt idx="40">
                  <c:v>2.1907447340000026</c:v>
                </c:pt>
                <c:pt idx="41">
                  <c:v>-9.2873716271000006</c:v>
                </c:pt>
                <c:pt idx="42">
                  <c:v>-13.642622784</c:v>
                </c:pt>
                <c:pt idx="43">
                  <c:v>-12.069514738999999</c:v>
                </c:pt>
                <c:pt idx="44">
                  <c:v>-3.4836634070000017</c:v>
                </c:pt>
                <c:pt idx="45">
                  <c:v>-9.9924996551999996</c:v>
                </c:pt>
                <c:pt idx="46">
                  <c:v>-9.5065409870000011</c:v>
                </c:pt>
                <c:pt idx="47">
                  <c:v>-8.5397872089999964</c:v>
                </c:pt>
                <c:pt idx="48">
                  <c:v>3.483357700000056E-2</c:v>
                </c:pt>
                <c:pt idx="49">
                  <c:v>-7.6330470875999943</c:v>
                </c:pt>
                <c:pt idx="50">
                  <c:v>-10.714706262000002</c:v>
                </c:pt>
                <c:pt idx="51">
                  <c:v>-9.3552757799999959</c:v>
                </c:pt>
                <c:pt idx="52">
                  <c:v>7.3899196020000044</c:v>
                </c:pt>
                <c:pt idx="53">
                  <c:v>3.3275138730000009</c:v>
                </c:pt>
                <c:pt idx="54">
                  <c:v>-9.6174253519999997</c:v>
                </c:pt>
                <c:pt idx="55">
                  <c:v>-11.955946877999999</c:v>
                </c:pt>
                <c:pt idx="56">
                  <c:v>47.304357589445409</c:v>
                </c:pt>
                <c:pt idx="57">
                  <c:v>44.913926728455372</c:v>
                </c:pt>
                <c:pt idx="58">
                  <c:v>41.376835656750899</c:v>
                </c:pt>
                <c:pt idx="59">
                  <c:v>36.308837077261337</c:v>
                </c:pt>
                <c:pt idx="60">
                  <c:v>36.637997718686691</c:v>
                </c:pt>
                <c:pt idx="61">
                  <c:v>32.222039915775717</c:v>
                </c:pt>
                <c:pt idx="62">
                  <c:v>42.374080107900355</c:v>
                </c:pt>
                <c:pt idx="63">
                  <c:v>42.832903776432396</c:v>
                </c:pt>
                <c:pt idx="64">
                  <c:v>38.338236974335722</c:v>
                </c:pt>
                <c:pt idx="65">
                  <c:v>43.772178420310446</c:v>
                </c:pt>
                <c:pt idx="66">
                  <c:v>39.174442839983008</c:v>
                </c:pt>
                <c:pt idx="67">
                  <c:v>34.876216337484145</c:v>
                </c:pt>
                <c:pt idx="68">
                  <c:v>46.040537325844255</c:v>
                </c:pt>
                <c:pt idx="69">
                  <c:v>41.868317457516284</c:v>
                </c:pt>
                <c:pt idx="70">
                  <c:v>37.069814336250218</c:v>
                </c:pt>
                <c:pt idx="71">
                  <c:v>43.469384595999998</c:v>
                </c:pt>
                <c:pt idx="72">
                  <c:v>41.488180221919599</c:v>
                </c:pt>
                <c:pt idx="73">
                  <c:v>37.068123711775172</c:v>
                </c:pt>
                <c:pt idx="74">
                  <c:v>41.443875984000002</c:v>
                </c:pt>
                <c:pt idx="75">
                  <c:v>32.062563159</c:v>
                </c:pt>
                <c:pt idx="76">
                  <c:v>28.92930844</c:v>
                </c:pt>
                <c:pt idx="77">
                  <c:v>26.196854425000005</c:v>
                </c:pt>
              </c:numCache>
            </c:numRef>
          </c:xVal>
          <c:yVal>
            <c:numRef>
              <c:f>pcts!$S$4:$S$81</c:f>
              <c:numCache>
                <c:formatCode>General</c:formatCode>
                <c:ptCount val="78"/>
                <c:pt idx="4">
                  <c:v>3.6987347909999997</c:v>
                </c:pt>
                <c:pt idx="5">
                  <c:v>7.5694095557999992</c:v>
                </c:pt>
                <c:pt idx="6">
                  <c:v>7.167235020999998</c:v>
                </c:pt>
                <c:pt idx="7">
                  <c:v>9.4461486839999989</c:v>
                </c:pt>
                <c:pt idx="32">
                  <c:v>3.6987347900000001</c:v>
                </c:pt>
                <c:pt idx="33">
                  <c:v>7.5694095600000004</c:v>
                </c:pt>
                <c:pt idx="34">
                  <c:v>7.1672350199999997</c:v>
                </c:pt>
                <c:pt idx="35">
                  <c:v>9.4461486800000003</c:v>
                </c:pt>
                <c:pt idx="59">
                  <c:v>5.9624449585741264</c:v>
                </c:pt>
                <c:pt idx="60">
                  <c:v>11.325192343272327</c:v>
                </c:pt>
                <c:pt idx="61">
                  <c:v>11.928225662789036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B03-4139-883C-6CF67BB4A10E}"/>
            </c:ext>
          </c:extLst>
        </c:ser>
        <c:ser>
          <c:idx val="2"/>
          <c:order val="2"/>
          <c:tx>
            <c:v>Brooklyn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rgbClr val="FFC000"/>
                </a:solidFill>
              </a:ln>
              <a:effectLst/>
            </c:spPr>
          </c:marker>
          <c:xVal>
            <c:numRef>
              <c:f>pcts!$K$4:$K$81</c:f>
              <c:numCache>
                <c:formatCode>General</c:formatCode>
                <c:ptCount val="78"/>
                <c:pt idx="0">
                  <c:v>2.9269587370000032</c:v>
                </c:pt>
                <c:pt idx="1">
                  <c:v>10.396103636499999</c:v>
                </c:pt>
                <c:pt idx="2">
                  <c:v>9.2132821050000047</c:v>
                </c:pt>
                <c:pt idx="3">
                  <c:v>6.6442946119999995</c:v>
                </c:pt>
                <c:pt idx="4">
                  <c:v>-0.19509193999999752</c:v>
                </c:pt>
                <c:pt idx="5">
                  <c:v>-2.7318558306999972</c:v>
                </c:pt>
                <c:pt idx="6">
                  <c:v>-7.2486309319999975</c:v>
                </c:pt>
                <c:pt idx="7">
                  <c:v>-5.8322419349999999</c:v>
                </c:pt>
                <c:pt idx="8">
                  <c:v>-3.0335248509999957</c:v>
                </c:pt>
                <c:pt idx="9">
                  <c:v>-1.3667662169999986</c:v>
                </c:pt>
                <c:pt idx="10">
                  <c:v>-4.2902181280000011</c:v>
                </c:pt>
                <c:pt idx="11">
                  <c:v>-2.3625310299999995</c:v>
                </c:pt>
                <c:pt idx="12">
                  <c:v>2.1907447340000026</c:v>
                </c:pt>
                <c:pt idx="13">
                  <c:v>0.83835710369999816</c:v>
                </c:pt>
                <c:pt idx="14">
                  <c:v>-4.9090532049999993</c:v>
                </c:pt>
                <c:pt idx="15">
                  <c:v>-2.9592858399999997</c:v>
                </c:pt>
                <c:pt idx="16">
                  <c:v>-3.4836634070000017</c:v>
                </c:pt>
                <c:pt idx="17">
                  <c:v>1.8453842750000025</c:v>
                </c:pt>
                <c:pt idx="18">
                  <c:v>0.20242856400000164</c:v>
                </c:pt>
                <c:pt idx="19">
                  <c:v>0.89267308700000392</c:v>
                </c:pt>
                <c:pt idx="20">
                  <c:v>3.483357700000056E-2</c:v>
                </c:pt>
                <c:pt idx="21">
                  <c:v>2.3142245675000019</c:v>
                </c:pt>
                <c:pt idx="22">
                  <c:v>-2.2539430949999986</c:v>
                </c:pt>
                <c:pt idx="23">
                  <c:v>-1.3866185999999985</c:v>
                </c:pt>
                <c:pt idx="24">
                  <c:v>13.75825631800001</c:v>
                </c:pt>
                <c:pt idx="25">
                  <c:v>11.686142097000014</c:v>
                </c:pt>
                <c:pt idx="26">
                  <c:v>3.5943390980000096</c:v>
                </c:pt>
                <c:pt idx="27">
                  <c:v>1.3868939389999984</c:v>
                </c:pt>
                <c:pt idx="28">
                  <c:v>2.9269587370000032</c:v>
                </c:pt>
                <c:pt idx="29">
                  <c:v>0.40936340020000017</c:v>
                </c:pt>
                <c:pt idx="30">
                  <c:v>-8.314870799999774E-2</c:v>
                </c:pt>
                <c:pt idx="31">
                  <c:v>-3.7469336129999995</c:v>
                </c:pt>
                <c:pt idx="32">
                  <c:v>-0.19509193999999752</c:v>
                </c:pt>
                <c:pt idx="33">
                  <c:v>-8.6912914599000004</c:v>
                </c:pt>
                <c:pt idx="34">
                  <c:v>-13.236476037999998</c:v>
                </c:pt>
                <c:pt idx="35">
                  <c:v>-13.291104943999997</c:v>
                </c:pt>
                <c:pt idx="36">
                  <c:v>-3.0335248509999957</c:v>
                </c:pt>
                <c:pt idx="37">
                  <c:v>-10.104266185000002</c:v>
                </c:pt>
                <c:pt idx="38">
                  <c:v>-12.832163707000001</c:v>
                </c:pt>
                <c:pt idx="39">
                  <c:v>-10.766335747999999</c:v>
                </c:pt>
                <c:pt idx="40">
                  <c:v>2.1907447340000026</c:v>
                </c:pt>
                <c:pt idx="41">
                  <c:v>-9.2873716271000006</c:v>
                </c:pt>
                <c:pt idx="42">
                  <c:v>-13.642622784</c:v>
                </c:pt>
                <c:pt idx="43">
                  <c:v>-12.069514738999999</c:v>
                </c:pt>
                <c:pt idx="44">
                  <c:v>-3.4836634070000017</c:v>
                </c:pt>
                <c:pt idx="45">
                  <c:v>-9.9924996551999996</c:v>
                </c:pt>
                <c:pt idx="46">
                  <c:v>-9.5065409870000011</c:v>
                </c:pt>
                <c:pt idx="47">
                  <c:v>-8.5397872089999964</c:v>
                </c:pt>
                <c:pt idx="48">
                  <c:v>3.483357700000056E-2</c:v>
                </c:pt>
                <c:pt idx="49">
                  <c:v>-7.6330470875999943</c:v>
                </c:pt>
                <c:pt idx="50">
                  <c:v>-10.714706262000002</c:v>
                </c:pt>
                <c:pt idx="51">
                  <c:v>-9.3552757799999959</c:v>
                </c:pt>
                <c:pt idx="52">
                  <c:v>7.3899196020000044</c:v>
                </c:pt>
                <c:pt idx="53">
                  <c:v>3.3275138730000009</c:v>
                </c:pt>
                <c:pt idx="54">
                  <c:v>-9.6174253519999997</c:v>
                </c:pt>
                <c:pt idx="55">
                  <c:v>-11.955946877999999</c:v>
                </c:pt>
                <c:pt idx="56">
                  <c:v>47.304357589445409</c:v>
                </c:pt>
                <c:pt idx="57">
                  <c:v>44.913926728455372</c:v>
                </c:pt>
                <c:pt idx="58">
                  <c:v>41.376835656750899</c:v>
                </c:pt>
                <c:pt idx="59">
                  <c:v>36.308837077261337</c:v>
                </c:pt>
                <c:pt idx="60">
                  <c:v>36.637997718686691</c:v>
                </c:pt>
                <c:pt idx="61">
                  <c:v>32.222039915775717</c:v>
                </c:pt>
                <c:pt idx="62">
                  <c:v>42.374080107900355</c:v>
                </c:pt>
                <c:pt idx="63">
                  <c:v>42.832903776432396</c:v>
                </c:pt>
                <c:pt idx="64">
                  <c:v>38.338236974335722</c:v>
                </c:pt>
                <c:pt idx="65">
                  <c:v>43.772178420310446</c:v>
                </c:pt>
                <c:pt idx="66">
                  <c:v>39.174442839983008</c:v>
                </c:pt>
                <c:pt idx="67">
                  <c:v>34.876216337484145</c:v>
                </c:pt>
                <c:pt idx="68">
                  <c:v>46.040537325844255</c:v>
                </c:pt>
                <c:pt idx="69">
                  <c:v>41.868317457516284</c:v>
                </c:pt>
                <c:pt idx="70">
                  <c:v>37.069814336250218</c:v>
                </c:pt>
                <c:pt idx="71">
                  <c:v>43.469384595999998</c:v>
                </c:pt>
                <c:pt idx="72">
                  <c:v>41.488180221919599</c:v>
                </c:pt>
                <c:pt idx="73">
                  <c:v>37.068123711775172</c:v>
                </c:pt>
                <c:pt idx="74">
                  <c:v>41.443875984000002</c:v>
                </c:pt>
                <c:pt idx="75">
                  <c:v>32.062563159</c:v>
                </c:pt>
                <c:pt idx="76">
                  <c:v>28.92930844</c:v>
                </c:pt>
                <c:pt idx="77">
                  <c:v>26.196854425000005</c:v>
                </c:pt>
              </c:numCache>
            </c:numRef>
          </c:xVal>
          <c:yVal>
            <c:numRef>
              <c:f>pcts!$T$4:$T$81</c:f>
              <c:numCache>
                <c:formatCode>General</c:formatCode>
                <c:ptCount val="78"/>
                <c:pt idx="8">
                  <c:v>2.524984345</c:v>
                </c:pt>
                <c:pt idx="9">
                  <c:v>6.3292993270000002</c:v>
                </c:pt>
                <c:pt idx="10">
                  <c:v>4.9678148670000004</c:v>
                </c:pt>
                <c:pt idx="11">
                  <c:v>6.4268431159999997</c:v>
                </c:pt>
                <c:pt idx="36">
                  <c:v>2.52498435</c:v>
                </c:pt>
                <c:pt idx="37">
                  <c:v>6.3292993299999996</c:v>
                </c:pt>
                <c:pt idx="38">
                  <c:v>4.9678148699999998</c:v>
                </c:pt>
                <c:pt idx="39">
                  <c:v>6.42684312</c:v>
                </c:pt>
                <c:pt idx="62">
                  <c:v>4.4714674745775342</c:v>
                </c:pt>
                <c:pt idx="63">
                  <c:v>7.9295984287628078</c:v>
                </c:pt>
                <c:pt idx="64">
                  <c:v>8.2730551896409512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B03-4139-883C-6CF67BB4A10E}"/>
            </c:ext>
          </c:extLst>
        </c:ser>
        <c:ser>
          <c:idx val="3"/>
          <c:order val="3"/>
          <c:tx>
            <c:v>Queens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noFill/>
              <a:ln w="9525">
                <a:solidFill>
                  <a:srgbClr val="7030A0"/>
                </a:solidFill>
              </a:ln>
              <a:effectLst/>
            </c:spPr>
          </c:marker>
          <c:xVal>
            <c:numRef>
              <c:f>pcts!$K$4:$K$81</c:f>
              <c:numCache>
                <c:formatCode>General</c:formatCode>
                <c:ptCount val="78"/>
                <c:pt idx="0">
                  <c:v>2.9269587370000032</c:v>
                </c:pt>
                <c:pt idx="1">
                  <c:v>10.396103636499999</c:v>
                </c:pt>
                <c:pt idx="2">
                  <c:v>9.2132821050000047</c:v>
                </c:pt>
                <c:pt idx="3">
                  <c:v>6.6442946119999995</c:v>
                </c:pt>
                <c:pt idx="4">
                  <c:v>-0.19509193999999752</c:v>
                </c:pt>
                <c:pt idx="5">
                  <c:v>-2.7318558306999972</c:v>
                </c:pt>
                <c:pt idx="6">
                  <c:v>-7.2486309319999975</c:v>
                </c:pt>
                <c:pt idx="7">
                  <c:v>-5.8322419349999999</c:v>
                </c:pt>
                <c:pt idx="8">
                  <c:v>-3.0335248509999957</c:v>
                </c:pt>
                <c:pt idx="9">
                  <c:v>-1.3667662169999986</c:v>
                </c:pt>
                <c:pt idx="10">
                  <c:v>-4.2902181280000011</c:v>
                </c:pt>
                <c:pt idx="11">
                  <c:v>-2.3625310299999995</c:v>
                </c:pt>
                <c:pt idx="12">
                  <c:v>2.1907447340000026</c:v>
                </c:pt>
                <c:pt idx="13">
                  <c:v>0.83835710369999816</c:v>
                </c:pt>
                <c:pt idx="14">
                  <c:v>-4.9090532049999993</c:v>
                </c:pt>
                <c:pt idx="15">
                  <c:v>-2.9592858399999997</c:v>
                </c:pt>
                <c:pt idx="16">
                  <c:v>-3.4836634070000017</c:v>
                </c:pt>
                <c:pt idx="17">
                  <c:v>1.8453842750000025</c:v>
                </c:pt>
                <c:pt idx="18">
                  <c:v>0.20242856400000164</c:v>
                </c:pt>
                <c:pt idx="19">
                  <c:v>0.89267308700000392</c:v>
                </c:pt>
                <c:pt idx="20">
                  <c:v>3.483357700000056E-2</c:v>
                </c:pt>
                <c:pt idx="21">
                  <c:v>2.3142245675000019</c:v>
                </c:pt>
                <c:pt idx="22">
                  <c:v>-2.2539430949999986</c:v>
                </c:pt>
                <c:pt idx="23">
                  <c:v>-1.3866185999999985</c:v>
                </c:pt>
                <c:pt idx="24">
                  <c:v>13.75825631800001</c:v>
                </c:pt>
                <c:pt idx="25">
                  <c:v>11.686142097000014</c:v>
                </c:pt>
                <c:pt idx="26">
                  <c:v>3.5943390980000096</c:v>
                </c:pt>
                <c:pt idx="27">
                  <c:v>1.3868939389999984</c:v>
                </c:pt>
                <c:pt idx="28">
                  <c:v>2.9269587370000032</c:v>
                </c:pt>
                <c:pt idx="29">
                  <c:v>0.40936340020000017</c:v>
                </c:pt>
                <c:pt idx="30">
                  <c:v>-8.314870799999774E-2</c:v>
                </c:pt>
                <c:pt idx="31">
                  <c:v>-3.7469336129999995</c:v>
                </c:pt>
                <c:pt idx="32">
                  <c:v>-0.19509193999999752</c:v>
                </c:pt>
                <c:pt idx="33">
                  <c:v>-8.6912914599000004</c:v>
                </c:pt>
                <c:pt idx="34">
                  <c:v>-13.236476037999998</c:v>
                </c:pt>
                <c:pt idx="35">
                  <c:v>-13.291104943999997</c:v>
                </c:pt>
                <c:pt idx="36">
                  <c:v>-3.0335248509999957</c:v>
                </c:pt>
                <c:pt idx="37">
                  <c:v>-10.104266185000002</c:v>
                </c:pt>
                <c:pt idx="38">
                  <c:v>-12.832163707000001</c:v>
                </c:pt>
                <c:pt idx="39">
                  <c:v>-10.766335747999999</c:v>
                </c:pt>
                <c:pt idx="40">
                  <c:v>2.1907447340000026</c:v>
                </c:pt>
                <c:pt idx="41">
                  <c:v>-9.2873716271000006</c:v>
                </c:pt>
                <c:pt idx="42">
                  <c:v>-13.642622784</c:v>
                </c:pt>
                <c:pt idx="43">
                  <c:v>-12.069514738999999</c:v>
                </c:pt>
                <c:pt idx="44">
                  <c:v>-3.4836634070000017</c:v>
                </c:pt>
                <c:pt idx="45">
                  <c:v>-9.9924996551999996</c:v>
                </c:pt>
                <c:pt idx="46">
                  <c:v>-9.5065409870000011</c:v>
                </c:pt>
                <c:pt idx="47">
                  <c:v>-8.5397872089999964</c:v>
                </c:pt>
                <c:pt idx="48">
                  <c:v>3.483357700000056E-2</c:v>
                </c:pt>
                <c:pt idx="49">
                  <c:v>-7.6330470875999943</c:v>
                </c:pt>
                <c:pt idx="50">
                  <c:v>-10.714706262000002</c:v>
                </c:pt>
                <c:pt idx="51">
                  <c:v>-9.3552757799999959</c:v>
                </c:pt>
                <c:pt idx="52">
                  <c:v>7.3899196020000044</c:v>
                </c:pt>
                <c:pt idx="53">
                  <c:v>3.3275138730000009</c:v>
                </c:pt>
                <c:pt idx="54">
                  <c:v>-9.6174253519999997</c:v>
                </c:pt>
                <c:pt idx="55">
                  <c:v>-11.955946877999999</c:v>
                </c:pt>
                <c:pt idx="56">
                  <c:v>47.304357589445409</c:v>
                </c:pt>
                <c:pt idx="57">
                  <c:v>44.913926728455372</c:v>
                </c:pt>
                <c:pt idx="58">
                  <c:v>41.376835656750899</c:v>
                </c:pt>
                <c:pt idx="59">
                  <c:v>36.308837077261337</c:v>
                </c:pt>
                <c:pt idx="60">
                  <c:v>36.637997718686691</c:v>
                </c:pt>
                <c:pt idx="61">
                  <c:v>32.222039915775717</c:v>
                </c:pt>
                <c:pt idx="62">
                  <c:v>42.374080107900355</c:v>
                </c:pt>
                <c:pt idx="63">
                  <c:v>42.832903776432396</c:v>
                </c:pt>
                <c:pt idx="64">
                  <c:v>38.338236974335722</c:v>
                </c:pt>
                <c:pt idx="65">
                  <c:v>43.772178420310446</c:v>
                </c:pt>
                <c:pt idx="66">
                  <c:v>39.174442839983008</c:v>
                </c:pt>
                <c:pt idx="67">
                  <c:v>34.876216337484145</c:v>
                </c:pt>
                <c:pt idx="68">
                  <c:v>46.040537325844255</c:v>
                </c:pt>
                <c:pt idx="69">
                  <c:v>41.868317457516284</c:v>
                </c:pt>
                <c:pt idx="70">
                  <c:v>37.069814336250218</c:v>
                </c:pt>
                <c:pt idx="71">
                  <c:v>43.469384595999998</c:v>
                </c:pt>
                <c:pt idx="72">
                  <c:v>41.488180221919599</c:v>
                </c:pt>
                <c:pt idx="73">
                  <c:v>37.068123711775172</c:v>
                </c:pt>
                <c:pt idx="74">
                  <c:v>41.443875984000002</c:v>
                </c:pt>
                <c:pt idx="75">
                  <c:v>32.062563159</c:v>
                </c:pt>
                <c:pt idx="76">
                  <c:v>28.92930844</c:v>
                </c:pt>
                <c:pt idx="77">
                  <c:v>26.196854425000005</c:v>
                </c:pt>
              </c:numCache>
            </c:numRef>
          </c:xVal>
          <c:yVal>
            <c:numRef>
              <c:f>pcts!$U$4:$U$81</c:f>
              <c:numCache>
                <c:formatCode>General</c:formatCode>
                <c:ptCount val="78"/>
                <c:pt idx="12">
                  <c:v>-0.5124561960000007</c:v>
                </c:pt>
                <c:pt idx="13">
                  <c:v>3.126681861899999</c:v>
                </c:pt>
                <c:pt idx="14">
                  <c:v>0.81838203099999851</c:v>
                </c:pt>
                <c:pt idx="15">
                  <c:v>2.4104903429999989</c:v>
                </c:pt>
                <c:pt idx="40">
                  <c:v>-0.51245620000000003</c:v>
                </c:pt>
                <c:pt idx="41">
                  <c:v>3.1266818600000001</c:v>
                </c:pt>
                <c:pt idx="42">
                  <c:v>0.81838202999999998</c:v>
                </c:pt>
                <c:pt idx="43">
                  <c:v>2.41049034</c:v>
                </c:pt>
                <c:pt idx="65">
                  <c:v>4.1908093669658104</c:v>
                </c:pt>
                <c:pt idx="66">
                  <c:v>8.4093115049860572</c:v>
                </c:pt>
                <c:pt idx="67">
                  <c:v>9.8820514979708793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B03-4139-883C-6CF67BB4A10E}"/>
            </c:ext>
          </c:extLst>
        </c:ser>
        <c:ser>
          <c:idx val="4"/>
          <c:order val="4"/>
          <c:tx>
            <c:v>Staten Island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noFill/>
              </a:ln>
              <a:effectLst/>
            </c:spPr>
          </c:marker>
          <c:xVal>
            <c:numRef>
              <c:f>pcts!$K$4:$K$81</c:f>
              <c:numCache>
                <c:formatCode>General</c:formatCode>
                <c:ptCount val="78"/>
                <c:pt idx="0">
                  <c:v>2.9269587370000032</c:v>
                </c:pt>
                <c:pt idx="1">
                  <c:v>10.396103636499999</c:v>
                </c:pt>
                <c:pt idx="2">
                  <c:v>9.2132821050000047</c:v>
                </c:pt>
                <c:pt idx="3">
                  <c:v>6.6442946119999995</c:v>
                </c:pt>
                <c:pt idx="4">
                  <c:v>-0.19509193999999752</c:v>
                </c:pt>
                <c:pt idx="5">
                  <c:v>-2.7318558306999972</c:v>
                </c:pt>
                <c:pt idx="6">
                  <c:v>-7.2486309319999975</c:v>
                </c:pt>
                <c:pt idx="7">
                  <c:v>-5.8322419349999999</c:v>
                </c:pt>
                <c:pt idx="8">
                  <c:v>-3.0335248509999957</c:v>
                </c:pt>
                <c:pt idx="9">
                  <c:v>-1.3667662169999986</c:v>
                </c:pt>
                <c:pt idx="10">
                  <c:v>-4.2902181280000011</c:v>
                </c:pt>
                <c:pt idx="11">
                  <c:v>-2.3625310299999995</c:v>
                </c:pt>
                <c:pt idx="12">
                  <c:v>2.1907447340000026</c:v>
                </c:pt>
                <c:pt idx="13">
                  <c:v>0.83835710369999816</c:v>
                </c:pt>
                <c:pt idx="14">
                  <c:v>-4.9090532049999993</c:v>
                </c:pt>
                <c:pt idx="15">
                  <c:v>-2.9592858399999997</c:v>
                </c:pt>
                <c:pt idx="16">
                  <c:v>-3.4836634070000017</c:v>
                </c:pt>
                <c:pt idx="17">
                  <c:v>1.8453842750000025</c:v>
                </c:pt>
                <c:pt idx="18">
                  <c:v>0.20242856400000164</c:v>
                </c:pt>
                <c:pt idx="19">
                  <c:v>0.89267308700000392</c:v>
                </c:pt>
                <c:pt idx="20">
                  <c:v>3.483357700000056E-2</c:v>
                </c:pt>
                <c:pt idx="21">
                  <c:v>2.3142245675000019</c:v>
                </c:pt>
                <c:pt idx="22">
                  <c:v>-2.2539430949999986</c:v>
                </c:pt>
                <c:pt idx="23">
                  <c:v>-1.3866185999999985</c:v>
                </c:pt>
                <c:pt idx="24">
                  <c:v>13.75825631800001</c:v>
                </c:pt>
                <c:pt idx="25">
                  <c:v>11.686142097000014</c:v>
                </c:pt>
                <c:pt idx="26">
                  <c:v>3.5943390980000096</c:v>
                </c:pt>
                <c:pt idx="27">
                  <c:v>1.3868939389999984</c:v>
                </c:pt>
                <c:pt idx="28">
                  <c:v>2.9269587370000032</c:v>
                </c:pt>
                <c:pt idx="29">
                  <c:v>0.40936340020000017</c:v>
                </c:pt>
                <c:pt idx="30">
                  <c:v>-8.314870799999774E-2</c:v>
                </c:pt>
                <c:pt idx="31">
                  <c:v>-3.7469336129999995</c:v>
                </c:pt>
                <c:pt idx="32">
                  <c:v>-0.19509193999999752</c:v>
                </c:pt>
                <c:pt idx="33">
                  <c:v>-8.6912914599000004</c:v>
                </c:pt>
                <c:pt idx="34">
                  <c:v>-13.236476037999998</c:v>
                </c:pt>
                <c:pt idx="35">
                  <c:v>-13.291104943999997</c:v>
                </c:pt>
                <c:pt idx="36">
                  <c:v>-3.0335248509999957</c:v>
                </c:pt>
                <c:pt idx="37">
                  <c:v>-10.104266185000002</c:v>
                </c:pt>
                <c:pt idx="38">
                  <c:v>-12.832163707000001</c:v>
                </c:pt>
                <c:pt idx="39">
                  <c:v>-10.766335747999999</c:v>
                </c:pt>
                <c:pt idx="40">
                  <c:v>2.1907447340000026</c:v>
                </c:pt>
                <c:pt idx="41">
                  <c:v>-9.2873716271000006</c:v>
                </c:pt>
                <c:pt idx="42">
                  <c:v>-13.642622784</c:v>
                </c:pt>
                <c:pt idx="43">
                  <c:v>-12.069514738999999</c:v>
                </c:pt>
                <c:pt idx="44">
                  <c:v>-3.4836634070000017</c:v>
                </c:pt>
                <c:pt idx="45">
                  <c:v>-9.9924996551999996</c:v>
                </c:pt>
                <c:pt idx="46">
                  <c:v>-9.5065409870000011</c:v>
                </c:pt>
                <c:pt idx="47">
                  <c:v>-8.5397872089999964</c:v>
                </c:pt>
                <c:pt idx="48">
                  <c:v>3.483357700000056E-2</c:v>
                </c:pt>
                <c:pt idx="49">
                  <c:v>-7.6330470875999943</c:v>
                </c:pt>
                <c:pt idx="50">
                  <c:v>-10.714706262000002</c:v>
                </c:pt>
                <c:pt idx="51">
                  <c:v>-9.3552757799999959</c:v>
                </c:pt>
                <c:pt idx="52">
                  <c:v>7.3899196020000044</c:v>
                </c:pt>
                <c:pt idx="53">
                  <c:v>3.3275138730000009</c:v>
                </c:pt>
                <c:pt idx="54">
                  <c:v>-9.6174253519999997</c:v>
                </c:pt>
                <c:pt idx="55">
                  <c:v>-11.955946877999999</c:v>
                </c:pt>
                <c:pt idx="56">
                  <c:v>47.304357589445409</c:v>
                </c:pt>
                <c:pt idx="57">
                  <c:v>44.913926728455372</c:v>
                </c:pt>
                <c:pt idx="58">
                  <c:v>41.376835656750899</c:v>
                </c:pt>
                <c:pt idx="59">
                  <c:v>36.308837077261337</c:v>
                </c:pt>
                <c:pt idx="60">
                  <c:v>36.637997718686691</c:v>
                </c:pt>
                <c:pt idx="61">
                  <c:v>32.222039915775717</c:v>
                </c:pt>
                <c:pt idx="62">
                  <c:v>42.374080107900355</c:v>
                </c:pt>
                <c:pt idx="63">
                  <c:v>42.832903776432396</c:v>
                </c:pt>
                <c:pt idx="64">
                  <c:v>38.338236974335722</c:v>
                </c:pt>
                <c:pt idx="65">
                  <c:v>43.772178420310446</c:v>
                </c:pt>
                <c:pt idx="66">
                  <c:v>39.174442839983008</c:v>
                </c:pt>
                <c:pt idx="67">
                  <c:v>34.876216337484145</c:v>
                </c:pt>
                <c:pt idx="68">
                  <c:v>46.040537325844255</c:v>
                </c:pt>
                <c:pt idx="69">
                  <c:v>41.868317457516284</c:v>
                </c:pt>
                <c:pt idx="70">
                  <c:v>37.069814336250218</c:v>
                </c:pt>
                <c:pt idx="71">
                  <c:v>43.469384595999998</c:v>
                </c:pt>
                <c:pt idx="72">
                  <c:v>41.488180221919599</c:v>
                </c:pt>
                <c:pt idx="73">
                  <c:v>37.068123711775172</c:v>
                </c:pt>
                <c:pt idx="74">
                  <c:v>41.443875984000002</c:v>
                </c:pt>
                <c:pt idx="75">
                  <c:v>32.062563159</c:v>
                </c:pt>
                <c:pt idx="76">
                  <c:v>28.92930844</c:v>
                </c:pt>
                <c:pt idx="77">
                  <c:v>26.196854425000005</c:v>
                </c:pt>
              </c:numCache>
            </c:numRef>
          </c:xVal>
          <c:yVal>
            <c:numRef>
              <c:f>pcts!$V$4:$V$81</c:f>
              <c:numCache>
                <c:formatCode>General</c:formatCode>
                <c:ptCount val="78"/>
                <c:pt idx="16">
                  <c:v>-2.5467250130000005</c:v>
                </c:pt>
                <c:pt idx="17">
                  <c:v>-0.53958414000000243</c:v>
                </c:pt>
                <c:pt idx="18">
                  <c:v>-3.6152723330000014</c:v>
                </c:pt>
                <c:pt idx="19">
                  <c:v>-2.2796178130000007</c:v>
                </c:pt>
                <c:pt idx="44">
                  <c:v>-2.5467250099999998</c:v>
                </c:pt>
                <c:pt idx="45">
                  <c:v>-0.53958413999999999</c:v>
                </c:pt>
                <c:pt idx="46">
                  <c:v>-3.6152723299999998</c:v>
                </c:pt>
                <c:pt idx="47">
                  <c:v>-2.27961781</c:v>
                </c:pt>
                <c:pt idx="68">
                  <c:v>3.1120627047198504</c:v>
                </c:pt>
                <c:pt idx="69">
                  <c:v>7.9979939167367311</c:v>
                </c:pt>
                <c:pt idx="70">
                  <c:v>8.0800534353748894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9B03-4139-883C-6CF67BB4A10E}"/>
            </c:ext>
          </c:extLst>
        </c:ser>
        <c:ser>
          <c:idx val="5"/>
          <c:order val="5"/>
          <c:tx>
            <c:v>NYC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</c:marker>
          <c:xVal>
            <c:numRef>
              <c:f>pcts!$K$4:$K$81</c:f>
              <c:numCache>
                <c:formatCode>General</c:formatCode>
                <c:ptCount val="78"/>
                <c:pt idx="0">
                  <c:v>2.9269587370000032</c:v>
                </c:pt>
                <c:pt idx="1">
                  <c:v>10.396103636499999</c:v>
                </c:pt>
                <c:pt idx="2">
                  <c:v>9.2132821050000047</c:v>
                </c:pt>
                <c:pt idx="3">
                  <c:v>6.6442946119999995</c:v>
                </c:pt>
                <c:pt idx="4">
                  <c:v>-0.19509193999999752</c:v>
                </c:pt>
                <c:pt idx="5">
                  <c:v>-2.7318558306999972</c:v>
                </c:pt>
                <c:pt idx="6">
                  <c:v>-7.2486309319999975</c:v>
                </c:pt>
                <c:pt idx="7">
                  <c:v>-5.8322419349999999</c:v>
                </c:pt>
                <c:pt idx="8">
                  <c:v>-3.0335248509999957</c:v>
                </c:pt>
                <c:pt idx="9">
                  <c:v>-1.3667662169999986</c:v>
                </c:pt>
                <c:pt idx="10">
                  <c:v>-4.2902181280000011</c:v>
                </c:pt>
                <c:pt idx="11">
                  <c:v>-2.3625310299999995</c:v>
                </c:pt>
                <c:pt idx="12">
                  <c:v>2.1907447340000026</c:v>
                </c:pt>
                <c:pt idx="13">
                  <c:v>0.83835710369999816</c:v>
                </c:pt>
                <c:pt idx="14">
                  <c:v>-4.9090532049999993</c:v>
                </c:pt>
                <c:pt idx="15">
                  <c:v>-2.9592858399999997</c:v>
                </c:pt>
                <c:pt idx="16">
                  <c:v>-3.4836634070000017</c:v>
                </c:pt>
                <c:pt idx="17">
                  <c:v>1.8453842750000025</c:v>
                </c:pt>
                <c:pt idx="18">
                  <c:v>0.20242856400000164</c:v>
                </c:pt>
                <c:pt idx="19">
                  <c:v>0.89267308700000392</c:v>
                </c:pt>
                <c:pt idx="20">
                  <c:v>3.483357700000056E-2</c:v>
                </c:pt>
                <c:pt idx="21">
                  <c:v>2.3142245675000019</c:v>
                </c:pt>
                <c:pt idx="22">
                  <c:v>-2.2539430949999986</c:v>
                </c:pt>
                <c:pt idx="23">
                  <c:v>-1.3866185999999985</c:v>
                </c:pt>
                <c:pt idx="24">
                  <c:v>13.75825631800001</c:v>
                </c:pt>
                <c:pt idx="25">
                  <c:v>11.686142097000014</c:v>
                </c:pt>
                <c:pt idx="26">
                  <c:v>3.5943390980000096</c:v>
                </c:pt>
                <c:pt idx="27">
                  <c:v>1.3868939389999984</c:v>
                </c:pt>
                <c:pt idx="28">
                  <c:v>2.9269587370000032</c:v>
                </c:pt>
                <c:pt idx="29">
                  <c:v>0.40936340020000017</c:v>
                </c:pt>
                <c:pt idx="30">
                  <c:v>-8.314870799999774E-2</c:v>
                </c:pt>
                <c:pt idx="31">
                  <c:v>-3.7469336129999995</c:v>
                </c:pt>
                <c:pt idx="32">
                  <c:v>-0.19509193999999752</c:v>
                </c:pt>
                <c:pt idx="33">
                  <c:v>-8.6912914599000004</c:v>
                </c:pt>
                <c:pt idx="34">
                  <c:v>-13.236476037999998</c:v>
                </c:pt>
                <c:pt idx="35">
                  <c:v>-13.291104943999997</c:v>
                </c:pt>
                <c:pt idx="36">
                  <c:v>-3.0335248509999957</c:v>
                </c:pt>
                <c:pt idx="37">
                  <c:v>-10.104266185000002</c:v>
                </c:pt>
                <c:pt idx="38">
                  <c:v>-12.832163707000001</c:v>
                </c:pt>
                <c:pt idx="39">
                  <c:v>-10.766335747999999</c:v>
                </c:pt>
                <c:pt idx="40">
                  <c:v>2.1907447340000026</c:v>
                </c:pt>
                <c:pt idx="41">
                  <c:v>-9.2873716271000006</c:v>
                </c:pt>
                <c:pt idx="42">
                  <c:v>-13.642622784</c:v>
                </c:pt>
                <c:pt idx="43">
                  <c:v>-12.069514738999999</c:v>
                </c:pt>
                <c:pt idx="44">
                  <c:v>-3.4836634070000017</c:v>
                </c:pt>
                <c:pt idx="45">
                  <c:v>-9.9924996551999996</c:v>
                </c:pt>
                <c:pt idx="46">
                  <c:v>-9.5065409870000011</c:v>
                </c:pt>
                <c:pt idx="47">
                  <c:v>-8.5397872089999964</c:v>
                </c:pt>
                <c:pt idx="48">
                  <c:v>3.483357700000056E-2</c:v>
                </c:pt>
                <c:pt idx="49">
                  <c:v>-7.6330470875999943</c:v>
                </c:pt>
                <c:pt idx="50">
                  <c:v>-10.714706262000002</c:v>
                </c:pt>
                <c:pt idx="51">
                  <c:v>-9.3552757799999959</c:v>
                </c:pt>
                <c:pt idx="52">
                  <c:v>7.3899196020000044</c:v>
                </c:pt>
                <c:pt idx="53">
                  <c:v>3.3275138730000009</c:v>
                </c:pt>
                <c:pt idx="54">
                  <c:v>-9.6174253519999997</c:v>
                </c:pt>
                <c:pt idx="55">
                  <c:v>-11.955946877999999</c:v>
                </c:pt>
                <c:pt idx="56">
                  <c:v>47.304357589445409</c:v>
                </c:pt>
                <c:pt idx="57">
                  <c:v>44.913926728455372</c:v>
                </c:pt>
                <c:pt idx="58">
                  <c:v>41.376835656750899</c:v>
                </c:pt>
                <c:pt idx="59">
                  <c:v>36.308837077261337</c:v>
                </c:pt>
                <c:pt idx="60">
                  <c:v>36.637997718686691</c:v>
                </c:pt>
                <c:pt idx="61">
                  <c:v>32.222039915775717</c:v>
                </c:pt>
                <c:pt idx="62">
                  <c:v>42.374080107900355</c:v>
                </c:pt>
                <c:pt idx="63">
                  <c:v>42.832903776432396</c:v>
                </c:pt>
                <c:pt idx="64">
                  <c:v>38.338236974335722</c:v>
                </c:pt>
                <c:pt idx="65">
                  <c:v>43.772178420310446</c:v>
                </c:pt>
                <c:pt idx="66">
                  <c:v>39.174442839983008</c:v>
                </c:pt>
                <c:pt idx="67">
                  <c:v>34.876216337484145</c:v>
                </c:pt>
                <c:pt idx="68">
                  <c:v>46.040537325844255</c:v>
                </c:pt>
                <c:pt idx="69">
                  <c:v>41.868317457516284</c:v>
                </c:pt>
                <c:pt idx="70">
                  <c:v>37.069814336250218</c:v>
                </c:pt>
                <c:pt idx="71">
                  <c:v>43.469384595999998</c:v>
                </c:pt>
                <c:pt idx="72">
                  <c:v>41.488180221919599</c:v>
                </c:pt>
                <c:pt idx="73">
                  <c:v>37.068123711775172</c:v>
                </c:pt>
                <c:pt idx="74">
                  <c:v>41.443875984000002</c:v>
                </c:pt>
                <c:pt idx="75">
                  <c:v>32.062563159</c:v>
                </c:pt>
                <c:pt idx="76">
                  <c:v>28.92930844</c:v>
                </c:pt>
                <c:pt idx="77">
                  <c:v>26.196854425000005</c:v>
                </c:pt>
              </c:numCache>
            </c:numRef>
          </c:xVal>
          <c:yVal>
            <c:numRef>
              <c:f>pcts!$W$4:$W$81</c:f>
              <c:numCache>
                <c:formatCode>General</c:formatCode>
                <c:ptCount val="78"/>
                <c:pt idx="20">
                  <c:v>1.7322086190000006</c:v>
                </c:pt>
                <c:pt idx="21">
                  <c:v>5.0991984062000011</c:v>
                </c:pt>
                <c:pt idx="22">
                  <c:v>3.9656882039999992</c:v>
                </c:pt>
                <c:pt idx="23">
                  <c:v>5.5403298299999983</c:v>
                </c:pt>
                <c:pt idx="48">
                  <c:v>1.73220862</c:v>
                </c:pt>
                <c:pt idx="49">
                  <c:v>5.0991984099999996</c:v>
                </c:pt>
                <c:pt idx="50">
                  <c:v>3.9656882000000002</c:v>
                </c:pt>
                <c:pt idx="51">
                  <c:v>5.5403298300000001</c:v>
                </c:pt>
                <c:pt idx="71">
                  <c:v>4.1442478348999989</c:v>
                </c:pt>
                <c:pt idx="72">
                  <c:v>8.3540021159925342</c:v>
                </c:pt>
                <c:pt idx="73">
                  <c:v>9.3140515942768332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9B03-4139-883C-6CF67BB4A10E}"/>
            </c:ext>
          </c:extLst>
        </c:ser>
        <c:ser>
          <c:idx val="6"/>
          <c:order val="6"/>
          <c:tx>
            <c:v>EPA</c:v>
          </c:tx>
          <c:spPr>
            <a:ln w="25400" cap="rnd">
              <a:noFill/>
              <a:round/>
            </a:ln>
            <a:effectLst/>
          </c:spPr>
          <c:marker>
            <c:symbol val="plus"/>
            <c:size val="6"/>
            <c:spPr>
              <a:noFill/>
              <a:ln w="9525"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</c:marker>
          <c:xVal>
            <c:numRef>
              <c:f>pcts!$K$4:$K$81</c:f>
              <c:numCache>
                <c:formatCode>General</c:formatCode>
                <c:ptCount val="78"/>
                <c:pt idx="0">
                  <c:v>2.9269587370000032</c:v>
                </c:pt>
                <c:pt idx="1">
                  <c:v>10.396103636499999</c:v>
                </c:pt>
                <c:pt idx="2">
                  <c:v>9.2132821050000047</c:v>
                </c:pt>
                <c:pt idx="3">
                  <c:v>6.6442946119999995</c:v>
                </c:pt>
                <c:pt idx="4">
                  <c:v>-0.19509193999999752</c:v>
                </c:pt>
                <c:pt idx="5">
                  <c:v>-2.7318558306999972</c:v>
                </c:pt>
                <c:pt idx="6">
                  <c:v>-7.2486309319999975</c:v>
                </c:pt>
                <c:pt idx="7">
                  <c:v>-5.8322419349999999</c:v>
                </c:pt>
                <c:pt idx="8">
                  <c:v>-3.0335248509999957</c:v>
                </c:pt>
                <c:pt idx="9">
                  <c:v>-1.3667662169999986</c:v>
                </c:pt>
                <c:pt idx="10">
                  <c:v>-4.2902181280000011</c:v>
                </c:pt>
                <c:pt idx="11">
                  <c:v>-2.3625310299999995</c:v>
                </c:pt>
                <c:pt idx="12">
                  <c:v>2.1907447340000026</c:v>
                </c:pt>
                <c:pt idx="13">
                  <c:v>0.83835710369999816</c:v>
                </c:pt>
                <c:pt idx="14">
                  <c:v>-4.9090532049999993</c:v>
                </c:pt>
                <c:pt idx="15">
                  <c:v>-2.9592858399999997</c:v>
                </c:pt>
                <c:pt idx="16">
                  <c:v>-3.4836634070000017</c:v>
                </c:pt>
                <c:pt idx="17">
                  <c:v>1.8453842750000025</c:v>
                </c:pt>
                <c:pt idx="18">
                  <c:v>0.20242856400000164</c:v>
                </c:pt>
                <c:pt idx="19">
                  <c:v>0.89267308700000392</c:v>
                </c:pt>
                <c:pt idx="20">
                  <c:v>3.483357700000056E-2</c:v>
                </c:pt>
                <c:pt idx="21">
                  <c:v>2.3142245675000019</c:v>
                </c:pt>
                <c:pt idx="22">
                  <c:v>-2.2539430949999986</c:v>
                </c:pt>
                <c:pt idx="23">
                  <c:v>-1.3866185999999985</c:v>
                </c:pt>
                <c:pt idx="24">
                  <c:v>13.75825631800001</c:v>
                </c:pt>
                <c:pt idx="25">
                  <c:v>11.686142097000014</c:v>
                </c:pt>
                <c:pt idx="26">
                  <c:v>3.5943390980000096</c:v>
                </c:pt>
                <c:pt idx="27">
                  <c:v>1.3868939389999984</c:v>
                </c:pt>
                <c:pt idx="28">
                  <c:v>2.9269587370000032</c:v>
                </c:pt>
                <c:pt idx="29">
                  <c:v>0.40936340020000017</c:v>
                </c:pt>
                <c:pt idx="30">
                  <c:v>-8.314870799999774E-2</c:v>
                </c:pt>
                <c:pt idx="31">
                  <c:v>-3.7469336129999995</c:v>
                </c:pt>
                <c:pt idx="32">
                  <c:v>-0.19509193999999752</c:v>
                </c:pt>
                <c:pt idx="33">
                  <c:v>-8.6912914599000004</c:v>
                </c:pt>
                <c:pt idx="34">
                  <c:v>-13.236476037999998</c:v>
                </c:pt>
                <c:pt idx="35">
                  <c:v>-13.291104943999997</c:v>
                </c:pt>
                <c:pt idx="36">
                  <c:v>-3.0335248509999957</c:v>
                </c:pt>
                <c:pt idx="37">
                  <c:v>-10.104266185000002</c:v>
                </c:pt>
                <c:pt idx="38">
                  <c:v>-12.832163707000001</c:v>
                </c:pt>
                <c:pt idx="39">
                  <c:v>-10.766335747999999</c:v>
                </c:pt>
                <c:pt idx="40">
                  <c:v>2.1907447340000026</c:v>
                </c:pt>
                <c:pt idx="41">
                  <c:v>-9.2873716271000006</c:v>
                </c:pt>
                <c:pt idx="42">
                  <c:v>-13.642622784</c:v>
                </c:pt>
                <c:pt idx="43">
                  <c:v>-12.069514738999999</c:v>
                </c:pt>
                <c:pt idx="44">
                  <c:v>-3.4836634070000017</c:v>
                </c:pt>
                <c:pt idx="45">
                  <c:v>-9.9924996551999996</c:v>
                </c:pt>
                <c:pt idx="46">
                  <c:v>-9.5065409870000011</c:v>
                </c:pt>
                <c:pt idx="47">
                  <c:v>-8.5397872089999964</c:v>
                </c:pt>
                <c:pt idx="48">
                  <c:v>3.483357700000056E-2</c:v>
                </c:pt>
                <c:pt idx="49">
                  <c:v>-7.6330470875999943</c:v>
                </c:pt>
                <c:pt idx="50">
                  <c:v>-10.714706262000002</c:v>
                </c:pt>
                <c:pt idx="51">
                  <c:v>-9.3552757799999959</c:v>
                </c:pt>
                <c:pt idx="52">
                  <c:v>7.3899196020000044</c:v>
                </c:pt>
                <c:pt idx="53">
                  <c:v>3.3275138730000009</c:v>
                </c:pt>
                <c:pt idx="54">
                  <c:v>-9.6174253519999997</c:v>
                </c:pt>
                <c:pt idx="55">
                  <c:v>-11.955946877999999</c:v>
                </c:pt>
                <c:pt idx="56">
                  <c:v>47.304357589445409</c:v>
                </c:pt>
                <c:pt idx="57">
                  <c:v>44.913926728455372</c:v>
                </c:pt>
                <c:pt idx="58">
                  <c:v>41.376835656750899</c:v>
                </c:pt>
                <c:pt idx="59">
                  <c:v>36.308837077261337</c:v>
                </c:pt>
                <c:pt idx="60">
                  <c:v>36.637997718686691</c:v>
                </c:pt>
                <c:pt idx="61">
                  <c:v>32.222039915775717</c:v>
                </c:pt>
                <c:pt idx="62">
                  <c:v>42.374080107900355</c:v>
                </c:pt>
                <c:pt idx="63">
                  <c:v>42.832903776432396</c:v>
                </c:pt>
                <c:pt idx="64">
                  <c:v>38.338236974335722</c:v>
                </c:pt>
                <c:pt idx="65">
                  <c:v>43.772178420310446</c:v>
                </c:pt>
                <c:pt idx="66">
                  <c:v>39.174442839983008</c:v>
                </c:pt>
                <c:pt idx="67">
                  <c:v>34.876216337484145</c:v>
                </c:pt>
                <c:pt idx="68">
                  <c:v>46.040537325844255</c:v>
                </c:pt>
                <c:pt idx="69">
                  <c:v>41.868317457516284</c:v>
                </c:pt>
                <c:pt idx="70">
                  <c:v>37.069814336250218</c:v>
                </c:pt>
                <c:pt idx="71">
                  <c:v>43.469384595999998</c:v>
                </c:pt>
                <c:pt idx="72">
                  <c:v>41.488180221919599</c:v>
                </c:pt>
                <c:pt idx="73">
                  <c:v>37.068123711775172</c:v>
                </c:pt>
                <c:pt idx="74">
                  <c:v>41.443875984000002</c:v>
                </c:pt>
                <c:pt idx="75">
                  <c:v>32.062563159</c:v>
                </c:pt>
                <c:pt idx="76">
                  <c:v>28.92930844</c:v>
                </c:pt>
                <c:pt idx="77">
                  <c:v>26.196854425000005</c:v>
                </c:pt>
              </c:numCache>
            </c:numRef>
          </c:xVal>
          <c:yVal>
            <c:numRef>
              <c:f>pcts!$X$4:$X$81</c:f>
              <c:numCache>
                <c:formatCode>General</c:formatCode>
                <c:ptCount val="78"/>
                <c:pt idx="24">
                  <c:v>-9.0978038540000004</c:v>
                </c:pt>
                <c:pt idx="25">
                  <c:v>-3.7980640340000003</c:v>
                </c:pt>
                <c:pt idx="26">
                  <c:v>-3.1720882910000014</c:v>
                </c:pt>
                <c:pt idx="27">
                  <c:v>-2.598454158</c:v>
                </c:pt>
                <c:pt idx="52">
                  <c:v>-9.09780385</c:v>
                </c:pt>
                <c:pt idx="53">
                  <c:v>-3.7980640299999999</c:v>
                </c:pt>
                <c:pt idx="54">
                  <c:v>-3.17208829</c:v>
                </c:pt>
                <c:pt idx="55">
                  <c:v>-2.5984541600000002</c:v>
                </c:pt>
                <c:pt idx="74">
                  <c:v>-12.019651916000001</c:v>
                </c:pt>
                <c:pt idx="75">
                  <c:v>-22.212794817000002</c:v>
                </c:pt>
                <c:pt idx="76">
                  <c:v>-19.704407818</c:v>
                </c:pt>
                <c:pt idx="77">
                  <c:v>-21.618885636999998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9B03-4139-883C-6CF67BB4A1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2721376"/>
        <c:axId val="562718632"/>
      </c:scatterChart>
      <c:valAx>
        <c:axId val="562721376"/>
        <c:scaling>
          <c:orientation val="minMax"/>
          <c:max val="50"/>
          <c:min val="-25"/>
        </c:scaling>
        <c:delete val="1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cross"/>
        <c:minorTickMark val="cross"/>
        <c:tickLblPos val="nextTo"/>
        <c:crossAx val="562718632"/>
        <c:crossesAt val="-25"/>
        <c:crossBetween val="midCat"/>
        <c:majorUnit val="25"/>
        <c:minorUnit val="5"/>
      </c:valAx>
      <c:valAx>
        <c:axId val="562718632"/>
        <c:scaling>
          <c:orientation val="minMax"/>
          <c:max val="50"/>
          <c:min val="-25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cross"/>
        <c:minorTickMark val="cross"/>
        <c:tickLblPos val="nextTo"/>
        <c:crossAx val="562721376"/>
        <c:crossesAt val="-25"/>
        <c:crossBetween val="midCat"/>
        <c:majorUnit val="25"/>
        <c:min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tot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rates!$K$4:$K$81</c:f>
              <c:numCache>
                <c:formatCode>General</c:formatCode>
                <c:ptCount val="78"/>
                <c:pt idx="0">
                  <c:v>-221.5130122391538</c:v>
                </c:pt>
                <c:pt idx="1">
                  <c:v>-164.43526626386867</c:v>
                </c:pt>
                <c:pt idx="2">
                  <c:v>-136.9295812372404</c:v>
                </c:pt>
                <c:pt idx="3">
                  <c:v>-131.77955198274122</c:v>
                </c:pt>
                <c:pt idx="4">
                  <c:v>-171.84191002152272</c:v>
                </c:pt>
                <c:pt idx="5">
                  <c:v>-150.26133174860783</c:v>
                </c:pt>
                <c:pt idx="6">
                  <c:v>-137.02301030814215</c:v>
                </c:pt>
                <c:pt idx="7">
                  <c:v>-125.3578722530962</c:v>
                </c:pt>
                <c:pt idx="8">
                  <c:v>-228.58371257246523</c:v>
                </c:pt>
                <c:pt idx="9">
                  <c:v>-171.94505618873731</c:v>
                </c:pt>
                <c:pt idx="10">
                  <c:v>-150.9348616738333</c:v>
                </c:pt>
                <c:pt idx="11">
                  <c:v>-145.52881874386333</c:v>
                </c:pt>
                <c:pt idx="12">
                  <c:v>-207.27123935927938</c:v>
                </c:pt>
                <c:pt idx="13">
                  <c:v>-176.57088846226645</c:v>
                </c:pt>
                <c:pt idx="14">
                  <c:v>-149.53909001306667</c:v>
                </c:pt>
                <c:pt idx="15">
                  <c:v>-140.21121073073334</c:v>
                </c:pt>
                <c:pt idx="16">
                  <c:v>-255.39085546616286</c:v>
                </c:pt>
                <c:pt idx="17">
                  <c:v>-231.21852651569512</c:v>
                </c:pt>
                <c:pt idx="18">
                  <c:v>-190.6767635327019</c:v>
                </c:pt>
                <c:pt idx="19">
                  <c:v>-181.11267340617695</c:v>
                </c:pt>
                <c:pt idx="20">
                  <c:v>-213.40895754000923</c:v>
                </c:pt>
                <c:pt idx="21">
                  <c:v>-169.41463497290783</c:v>
                </c:pt>
                <c:pt idx="22">
                  <c:v>-147.65737136602368</c:v>
                </c:pt>
                <c:pt idx="23">
                  <c:v>-140.50650642134335</c:v>
                </c:pt>
                <c:pt idx="24">
                  <c:v>-310.42260857420456</c:v>
                </c:pt>
                <c:pt idx="25">
                  <c:v>-326.76992007256206</c:v>
                </c:pt>
                <c:pt idx="26">
                  <c:v>-298.85096165939848</c:v>
                </c:pt>
                <c:pt idx="27">
                  <c:v>-303.66320725283526</c:v>
                </c:pt>
                <c:pt idx="28">
                  <c:v>-221.5130122391538</c:v>
                </c:pt>
                <c:pt idx="29">
                  <c:v>-137.14380830299717</c:v>
                </c:pt>
                <c:pt idx="30">
                  <c:v>-110.82276580272725</c:v>
                </c:pt>
                <c:pt idx="31">
                  <c:v>-103.27253375384004</c:v>
                </c:pt>
                <c:pt idx="32">
                  <c:v>-171.84191002152272</c:v>
                </c:pt>
                <c:pt idx="33">
                  <c:v>-134.20231154605744</c:v>
                </c:pt>
                <c:pt idx="34">
                  <c:v>-121.73527144863635</c:v>
                </c:pt>
                <c:pt idx="35">
                  <c:v>-111.07643773383295</c:v>
                </c:pt>
                <c:pt idx="36">
                  <c:v>-228.58371257246523</c:v>
                </c:pt>
                <c:pt idx="37">
                  <c:v>-148.40271216494128</c:v>
                </c:pt>
                <c:pt idx="38">
                  <c:v>-128.95997597590909</c:v>
                </c:pt>
                <c:pt idx="39">
                  <c:v>-121.2908884302029</c:v>
                </c:pt>
                <c:pt idx="40">
                  <c:v>-207.27123935927938</c:v>
                </c:pt>
                <c:pt idx="41">
                  <c:v>-146.91739972079702</c:v>
                </c:pt>
                <c:pt idx="42">
                  <c:v>-124.64656457909092</c:v>
                </c:pt>
                <c:pt idx="43">
                  <c:v>-115.24314314232078</c:v>
                </c:pt>
                <c:pt idx="44">
                  <c:v>-255.39085546616286</c:v>
                </c:pt>
                <c:pt idx="45">
                  <c:v>-192.75899656920663</c:v>
                </c:pt>
                <c:pt idx="46">
                  <c:v>-154.27916881772725</c:v>
                </c:pt>
                <c:pt idx="47">
                  <c:v>-145.95678292367262</c:v>
                </c:pt>
                <c:pt idx="48">
                  <c:v>-213.40895754000923</c:v>
                </c:pt>
                <c:pt idx="49">
                  <c:v>-145.76331348154881</c:v>
                </c:pt>
                <c:pt idx="50">
                  <c:v>-124.63887418727273</c:v>
                </c:pt>
                <c:pt idx="51">
                  <c:v>-114.1438219555929</c:v>
                </c:pt>
                <c:pt idx="52">
                  <c:v>-259.89397059454546</c:v>
                </c:pt>
                <c:pt idx="53">
                  <c:v>-214.20382023863633</c:v>
                </c:pt>
                <c:pt idx="54">
                  <c:v>-187.44843101045453</c:v>
                </c:pt>
                <c:pt idx="55">
                  <c:v>-189.1114244981818</c:v>
                </c:pt>
                <c:pt idx="56">
                  <c:v>-27.117471806471766</c:v>
                </c:pt>
                <c:pt idx="57">
                  <c:v>-25.701704757023588</c:v>
                </c:pt>
                <c:pt idx="58">
                  <c:v>-28.201495883316845</c:v>
                </c:pt>
                <c:pt idx="59">
                  <c:v>-16.383947011197446</c:v>
                </c:pt>
                <c:pt idx="60">
                  <c:v>-15.12091571295254</c:v>
                </c:pt>
                <c:pt idx="61">
                  <c:v>-17.342548367805364</c:v>
                </c:pt>
                <c:pt idx="62">
                  <c:v>-23.832751018034067</c:v>
                </c:pt>
                <c:pt idx="63">
                  <c:v>-21.947014866586656</c:v>
                </c:pt>
                <c:pt idx="64">
                  <c:v>-24.14021413154714</c:v>
                </c:pt>
                <c:pt idx="65">
                  <c:v>-30.107454371263827</c:v>
                </c:pt>
                <c:pt idx="66">
                  <c:v>-24.293894151700187</c:v>
                </c:pt>
                <c:pt idx="67">
                  <c:v>-25.175673722602554</c:v>
                </c:pt>
                <c:pt idx="68">
                  <c:v>-38.838407071073505</c:v>
                </c:pt>
                <c:pt idx="69">
                  <c:v>-36.307294748012758</c:v>
                </c:pt>
                <c:pt idx="70">
                  <c:v>-35.372132744504377</c:v>
                </c:pt>
                <c:pt idx="71">
                  <c:v>-25.820765350431557</c:v>
                </c:pt>
                <c:pt idx="72">
                  <c:v>-22.980542093091664</c:v>
                </c:pt>
                <c:pt idx="73">
                  <c:v>-24.679991943322882</c:v>
                </c:pt>
                <c:pt idx="74">
                  <c:v>-55.447374872699811</c:v>
                </c:pt>
                <c:pt idx="75">
                  <c:v>-107.19482828532016</c:v>
                </c:pt>
                <c:pt idx="76">
                  <c:v>-111.10165390514273</c:v>
                </c:pt>
                <c:pt idx="77">
                  <c:v>-114.61292026895501</c:v>
                </c:pt>
              </c:numCache>
            </c:numRef>
          </c:xVal>
          <c:yVal>
            <c:numRef>
              <c:f>rates!$N$4:$N$81</c:f>
              <c:numCache>
                <c:formatCode>General</c:formatCode>
                <c:ptCount val="78"/>
                <c:pt idx="0">
                  <c:v>3.5086546493970019</c:v>
                </c:pt>
                <c:pt idx="1">
                  <c:v>-21.362838908228774</c:v>
                </c:pt>
                <c:pt idx="2">
                  <c:v>-14.951129064005478</c:v>
                </c:pt>
                <c:pt idx="3">
                  <c:v>-6.4981419918723375</c:v>
                </c:pt>
                <c:pt idx="4">
                  <c:v>12.035315608706114</c:v>
                </c:pt>
                <c:pt idx="5">
                  <c:v>17.952493767288509</c:v>
                </c:pt>
                <c:pt idx="6">
                  <c:v>29.026331687407126</c:v>
                </c:pt>
                <c:pt idx="7">
                  <c:v>22.495326393709242</c:v>
                </c:pt>
                <c:pt idx="8">
                  <c:v>26.966464620648637</c:v>
                </c:pt>
                <c:pt idx="9">
                  <c:v>14.353584882776197</c:v>
                </c:pt>
                <c:pt idx="10">
                  <c:v>19.74345269881514</c:v>
                </c:pt>
                <c:pt idx="11">
                  <c:v>13.595185362998969</c:v>
                </c:pt>
                <c:pt idx="12">
                  <c:v>-4.0790695945299689</c:v>
                </c:pt>
                <c:pt idx="13">
                  <c:v>1.3395689225632239</c:v>
                </c:pt>
                <c:pt idx="14">
                  <c:v>13.685028151405568</c:v>
                </c:pt>
                <c:pt idx="15">
                  <c:v>7.3385965831930449</c:v>
                </c:pt>
                <c:pt idx="16">
                  <c:v>20.421668043179423</c:v>
                </c:pt>
                <c:pt idx="17">
                  <c:v>-10.892658834804024</c:v>
                </c:pt>
                <c:pt idx="18">
                  <c:v>-11.745557238894811</c:v>
                </c:pt>
                <c:pt idx="19">
                  <c:v>-13.422665657939213</c:v>
                </c:pt>
                <c:pt idx="20">
                  <c:v>10.258312284157171</c:v>
                </c:pt>
                <c:pt idx="21">
                  <c:v>-1.1473906900049826</c:v>
                </c:pt>
                <c:pt idx="22">
                  <c:v>11.30926446119571</c:v>
                </c:pt>
                <c:pt idx="23">
                  <c:v>8.6289173057620445</c:v>
                </c:pt>
                <c:pt idx="24">
                  <c:v>-129.5395755421664</c:v>
                </c:pt>
                <c:pt idx="25">
                  <c:v>-101.88961742146051</c:v>
                </c:pt>
                <c:pt idx="26">
                  <c:v>-45.169262928189681</c:v>
                </c:pt>
                <c:pt idx="27">
                  <c:v>-29.910701681151622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1E9-104C-B59E-C2634FA75C9B}"/>
            </c:ext>
          </c:extLst>
        </c:ser>
        <c:ser>
          <c:idx val="1"/>
          <c:order val="1"/>
          <c:tx>
            <c:v>disp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rates!$K$4:$K$81</c:f>
              <c:numCache>
                <c:formatCode>General</c:formatCode>
                <c:ptCount val="78"/>
                <c:pt idx="0">
                  <c:v>-221.5130122391538</c:v>
                </c:pt>
                <c:pt idx="1">
                  <c:v>-164.43526626386867</c:v>
                </c:pt>
                <c:pt idx="2">
                  <c:v>-136.9295812372404</c:v>
                </c:pt>
                <c:pt idx="3">
                  <c:v>-131.77955198274122</c:v>
                </c:pt>
                <c:pt idx="4">
                  <c:v>-171.84191002152272</c:v>
                </c:pt>
                <c:pt idx="5">
                  <c:v>-150.26133174860783</c:v>
                </c:pt>
                <c:pt idx="6">
                  <c:v>-137.02301030814215</c:v>
                </c:pt>
                <c:pt idx="7">
                  <c:v>-125.3578722530962</c:v>
                </c:pt>
                <c:pt idx="8">
                  <c:v>-228.58371257246523</c:v>
                </c:pt>
                <c:pt idx="9">
                  <c:v>-171.94505618873731</c:v>
                </c:pt>
                <c:pt idx="10">
                  <c:v>-150.9348616738333</c:v>
                </c:pt>
                <c:pt idx="11">
                  <c:v>-145.52881874386333</c:v>
                </c:pt>
                <c:pt idx="12">
                  <c:v>-207.27123935927938</c:v>
                </c:pt>
                <c:pt idx="13">
                  <c:v>-176.57088846226645</c:v>
                </c:pt>
                <c:pt idx="14">
                  <c:v>-149.53909001306667</c:v>
                </c:pt>
                <c:pt idx="15">
                  <c:v>-140.21121073073334</c:v>
                </c:pt>
                <c:pt idx="16">
                  <c:v>-255.39085546616286</c:v>
                </c:pt>
                <c:pt idx="17">
                  <c:v>-231.21852651569512</c:v>
                </c:pt>
                <c:pt idx="18">
                  <c:v>-190.6767635327019</c:v>
                </c:pt>
                <c:pt idx="19">
                  <c:v>-181.11267340617695</c:v>
                </c:pt>
                <c:pt idx="20">
                  <c:v>-213.40895754000923</c:v>
                </c:pt>
                <c:pt idx="21">
                  <c:v>-169.41463497290783</c:v>
                </c:pt>
                <c:pt idx="22">
                  <c:v>-147.65737136602368</c:v>
                </c:pt>
                <c:pt idx="23">
                  <c:v>-140.50650642134335</c:v>
                </c:pt>
                <c:pt idx="24">
                  <c:v>-310.42260857420456</c:v>
                </c:pt>
                <c:pt idx="25">
                  <c:v>-326.76992007256206</c:v>
                </c:pt>
                <c:pt idx="26">
                  <c:v>-298.85096165939848</c:v>
                </c:pt>
                <c:pt idx="27">
                  <c:v>-303.66320725283526</c:v>
                </c:pt>
                <c:pt idx="28">
                  <c:v>-221.5130122391538</c:v>
                </c:pt>
                <c:pt idx="29">
                  <c:v>-137.14380830299717</c:v>
                </c:pt>
                <c:pt idx="30">
                  <c:v>-110.82276580272725</c:v>
                </c:pt>
                <c:pt idx="31">
                  <c:v>-103.27253375384004</c:v>
                </c:pt>
                <c:pt idx="32">
                  <c:v>-171.84191002152272</c:v>
                </c:pt>
                <c:pt idx="33">
                  <c:v>-134.20231154605744</c:v>
                </c:pt>
                <c:pt idx="34">
                  <c:v>-121.73527144863635</c:v>
                </c:pt>
                <c:pt idx="35">
                  <c:v>-111.07643773383295</c:v>
                </c:pt>
                <c:pt idx="36">
                  <c:v>-228.58371257246523</c:v>
                </c:pt>
                <c:pt idx="37">
                  <c:v>-148.40271216494128</c:v>
                </c:pt>
                <c:pt idx="38">
                  <c:v>-128.95997597590909</c:v>
                </c:pt>
                <c:pt idx="39">
                  <c:v>-121.2908884302029</c:v>
                </c:pt>
                <c:pt idx="40">
                  <c:v>-207.27123935927938</c:v>
                </c:pt>
                <c:pt idx="41">
                  <c:v>-146.91739972079702</c:v>
                </c:pt>
                <c:pt idx="42">
                  <c:v>-124.64656457909092</c:v>
                </c:pt>
                <c:pt idx="43">
                  <c:v>-115.24314314232078</c:v>
                </c:pt>
                <c:pt idx="44">
                  <c:v>-255.39085546616286</c:v>
                </c:pt>
                <c:pt idx="45">
                  <c:v>-192.75899656920663</c:v>
                </c:pt>
                <c:pt idx="46">
                  <c:v>-154.27916881772725</c:v>
                </c:pt>
                <c:pt idx="47">
                  <c:v>-145.95678292367262</c:v>
                </c:pt>
                <c:pt idx="48">
                  <c:v>-213.40895754000923</c:v>
                </c:pt>
                <c:pt idx="49">
                  <c:v>-145.76331348154881</c:v>
                </c:pt>
                <c:pt idx="50">
                  <c:v>-124.63887418727273</c:v>
                </c:pt>
                <c:pt idx="51">
                  <c:v>-114.1438219555929</c:v>
                </c:pt>
                <c:pt idx="52">
                  <c:v>-259.89397059454546</c:v>
                </c:pt>
                <c:pt idx="53">
                  <c:v>-214.20382023863633</c:v>
                </c:pt>
                <c:pt idx="54">
                  <c:v>-187.44843101045453</c:v>
                </c:pt>
                <c:pt idx="55">
                  <c:v>-189.1114244981818</c:v>
                </c:pt>
                <c:pt idx="56">
                  <c:v>-27.117471806471766</c:v>
                </c:pt>
                <c:pt idx="57">
                  <c:v>-25.701704757023588</c:v>
                </c:pt>
                <c:pt idx="58">
                  <c:v>-28.201495883316845</c:v>
                </c:pt>
                <c:pt idx="59">
                  <c:v>-16.383947011197446</c:v>
                </c:pt>
                <c:pt idx="60">
                  <c:v>-15.12091571295254</c:v>
                </c:pt>
                <c:pt idx="61">
                  <c:v>-17.342548367805364</c:v>
                </c:pt>
                <c:pt idx="62">
                  <c:v>-23.832751018034067</c:v>
                </c:pt>
                <c:pt idx="63">
                  <c:v>-21.947014866586656</c:v>
                </c:pt>
                <c:pt idx="64">
                  <c:v>-24.14021413154714</c:v>
                </c:pt>
                <c:pt idx="65">
                  <c:v>-30.107454371263827</c:v>
                </c:pt>
                <c:pt idx="66">
                  <c:v>-24.293894151700187</c:v>
                </c:pt>
                <c:pt idx="67">
                  <c:v>-25.175673722602554</c:v>
                </c:pt>
                <c:pt idx="68">
                  <c:v>-38.838407071073505</c:v>
                </c:pt>
                <c:pt idx="69">
                  <c:v>-36.307294748012758</c:v>
                </c:pt>
                <c:pt idx="70">
                  <c:v>-35.372132744504377</c:v>
                </c:pt>
                <c:pt idx="71">
                  <c:v>-25.820765350431557</c:v>
                </c:pt>
                <c:pt idx="72">
                  <c:v>-22.980542093091664</c:v>
                </c:pt>
                <c:pt idx="73">
                  <c:v>-24.679991943322882</c:v>
                </c:pt>
                <c:pt idx="74">
                  <c:v>-55.447374872699811</c:v>
                </c:pt>
                <c:pt idx="75">
                  <c:v>-107.19482828532016</c:v>
                </c:pt>
                <c:pt idx="76">
                  <c:v>-111.10165390514273</c:v>
                </c:pt>
                <c:pt idx="77">
                  <c:v>-114.61292026895501</c:v>
                </c:pt>
              </c:numCache>
            </c:numRef>
          </c:xVal>
          <c:yVal>
            <c:numRef>
              <c:f>rates!$O$4:$O$81</c:f>
              <c:numCache>
                <c:formatCode>General</c:formatCode>
                <c:ptCount val="78"/>
                <c:pt idx="28">
                  <c:v>3.5086546493970019</c:v>
                </c:pt>
                <c:pt idx="29">
                  <c:v>9.1216262788984608</c:v>
                </c:pt>
                <c:pt idx="30">
                  <c:v>7.5754748345454495</c:v>
                </c:pt>
                <c:pt idx="31">
                  <c:v>15.625200935069547</c:v>
                </c:pt>
                <c:pt idx="32">
                  <c:v>12.035315608706114</c:v>
                </c:pt>
                <c:pt idx="33">
                  <c:v>31.81728299913453</c:v>
                </c:pt>
                <c:pt idx="34">
                  <c:v>39.270940676818178</c:v>
                </c:pt>
                <c:pt idx="35">
                  <c:v>36.208804903548582</c:v>
                </c:pt>
                <c:pt idx="36">
                  <c:v>26.966464620648637</c:v>
                </c:pt>
                <c:pt idx="37">
                  <c:v>38.068436144245453</c:v>
                </c:pt>
                <c:pt idx="38">
                  <c:v>37.298092445000002</c:v>
                </c:pt>
                <c:pt idx="39">
                  <c:v>31.329646184521142</c:v>
                </c:pt>
                <c:pt idx="40">
                  <c:v>-4.0790695945299689</c:v>
                </c:pt>
                <c:pt idx="41">
                  <c:v>29.707591779604734</c:v>
                </c:pt>
                <c:pt idx="42">
                  <c:v>31.392344484545447</c:v>
                </c:pt>
                <c:pt idx="43">
                  <c:v>25.408505730763807</c:v>
                </c:pt>
                <c:pt idx="44">
                  <c:v>20.421668043179423</c:v>
                </c:pt>
                <c:pt idx="45">
                  <c:v>33.510165768715524</c:v>
                </c:pt>
                <c:pt idx="46">
                  <c:v>15.917538610909084</c:v>
                </c:pt>
                <c:pt idx="47">
                  <c:v>13.763017502470767</c:v>
                </c:pt>
                <c:pt idx="48">
                  <c:v>10.258312284157171</c:v>
                </c:pt>
                <c:pt idx="49">
                  <c:v>28.145250998618117</c:v>
                </c:pt>
                <c:pt idx="50">
                  <c:v>28.906012078181821</c:v>
                </c:pt>
                <c:pt idx="51">
                  <c:v>24.0369884039917</c:v>
                </c:pt>
                <c:pt idx="52">
                  <c:v>-74.641935619090901</c:v>
                </c:pt>
                <c:pt idx="53">
                  <c:v>-14.111031969545458</c:v>
                </c:pt>
                <c:pt idx="54">
                  <c:v>42.764631672272728</c:v>
                </c:pt>
                <c:pt idx="55">
                  <c:v>58.392204537272733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1E9-104C-B59E-C2634FA75C9B}"/>
            </c:ext>
          </c:extLst>
        </c:ser>
        <c:ser>
          <c:idx val="2"/>
          <c:order val="2"/>
          <c:tx>
            <c:v>recyc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rates!$K$4:$K$81</c:f>
              <c:numCache>
                <c:formatCode>General</c:formatCode>
                <c:ptCount val="78"/>
                <c:pt idx="0">
                  <c:v>-221.5130122391538</c:v>
                </c:pt>
                <c:pt idx="1">
                  <c:v>-164.43526626386867</c:v>
                </c:pt>
                <c:pt idx="2">
                  <c:v>-136.9295812372404</c:v>
                </c:pt>
                <c:pt idx="3">
                  <c:v>-131.77955198274122</c:v>
                </c:pt>
                <c:pt idx="4">
                  <c:v>-171.84191002152272</c:v>
                </c:pt>
                <c:pt idx="5">
                  <c:v>-150.26133174860783</c:v>
                </c:pt>
                <c:pt idx="6">
                  <c:v>-137.02301030814215</c:v>
                </c:pt>
                <c:pt idx="7">
                  <c:v>-125.3578722530962</c:v>
                </c:pt>
                <c:pt idx="8">
                  <c:v>-228.58371257246523</c:v>
                </c:pt>
                <c:pt idx="9">
                  <c:v>-171.94505618873731</c:v>
                </c:pt>
                <c:pt idx="10">
                  <c:v>-150.9348616738333</c:v>
                </c:pt>
                <c:pt idx="11">
                  <c:v>-145.52881874386333</c:v>
                </c:pt>
                <c:pt idx="12">
                  <c:v>-207.27123935927938</c:v>
                </c:pt>
                <c:pt idx="13">
                  <c:v>-176.57088846226645</c:v>
                </c:pt>
                <c:pt idx="14">
                  <c:v>-149.53909001306667</c:v>
                </c:pt>
                <c:pt idx="15">
                  <c:v>-140.21121073073334</c:v>
                </c:pt>
                <c:pt idx="16">
                  <c:v>-255.39085546616286</c:v>
                </c:pt>
                <c:pt idx="17">
                  <c:v>-231.21852651569512</c:v>
                </c:pt>
                <c:pt idx="18">
                  <c:v>-190.6767635327019</c:v>
                </c:pt>
                <c:pt idx="19">
                  <c:v>-181.11267340617695</c:v>
                </c:pt>
                <c:pt idx="20">
                  <c:v>-213.40895754000923</c:v>
                </c:pt>
                <c:pt idx="21">
                  <c:v>-169.41463497290783</c:v>
                </c:pt>
                <c:pt idx="22">
                  <c:v>-147.65737136602368</c:v>
                </c:pt>
                <c:pt idx="23">
                  <c:v>-140.50650642134335</c:v>
                </c:pt>
                <c:pt idx="24">
                  <c:v>-310.42260857420456</c:v>
                </c:pt>
                <c:pt idx="25">
                  <c:v>-326.76992007256206</c:v>
                </c:pt>
                <c:pt idx="26">
                  <c:v>-298.85096165939848</c:v>
                </c:pt>
                <c:pt idx="27">
                  <c:v>-303.66320725283526</c:v>
                </c:pt>
                <c:pt idx="28">
                  <c:v>-221.5130122391538</c:v>
                </c:pt>
                <c:pt idx="29">
                  <c:v>-137.14380830299717</c:v>
                </c:pt>
                <c:pt idx="30">
                  <c:v>-110.82276580272725</c:v>
                </c:pt>
                <c:pt idx="31">
                  <c:v>-103.27253375384004</c:v>
                </c:pt>
                <c:pt idx="32">
                  <c:v>-171.84191002152272</c:v>
                </c:pt>
                <c:pt idx="33">
                  <c:v>-134.20231154605744</c:v>
                </c:pt>
                <c:pt idx="34">
                  <c:v>-121.73527144863635</c:v>
                </c:pt>
                <c:pt idx="35">
                  <c:v>-111.07643773383295</c:v>
                </c:pt>
                <c:pt idx="36">
                  <c:v>-228.58371257246523</c:v>
                </c:pt>
                <c:pt idx="37">
                  <c:v>-148.40271216494128</c:v>
                </c:pt>
                <c:pt idx="38">
                  <c:v>-128.95997597590909</c:v>
                </c:pt>
                <c:pt idx="39">
                  <c:v>-121.2908884302029</c:v>
                </c:pt>
                <c:pt idx="40">
                  <c:v>-207.27123935927938</c:v>
                </c:pt>
                <c:pt idx="41">
                  <c:v>-146.91739972079702</c:v>
                </c:pt>
                <c:pt idx="42">
                  <c:v>-124.64656457909092</c:v>
                </c:pt>
                <c:pt idx="43">
                  <c:v>-115.24314314232078</c:v>
                </c:pt>
                <c:pt idx="44">
                  <c:v>-255.39085546616286</c:v>
                </c:pt>
                <c:pt idx="45">
                  <c:v>-192.75899656920663</c:v>
                </c:pt>
                <c:pt idx="46">
                  <c:v>-154.27916881772725</c:v>
                </c:pt>
                <c:pt idx="47">
                  <c:v>-145.95678292367262</c:v>
                </c:pt>
                <c:pt idx="48">
                  <c:v>-213.40895754000923</c:v>
                </c:pt>
                <c:pt idx="49">
                  <c:v>-145.76331348154881</c:v>
                </c:pt>
                <c:pt idx="50">
                  <c:v>-124.63887418727273</c:v>
                </c:pt>
                <c:pt idx="51">
                  <c:v>-114.1438219555929</c:v>
                </c:pt>
                <c:pt idx="52">
                  <c:v>-259.89397059454546</c:v>
                </c:pt>
                <c:pt idx="53">
                  <c:v>-214.20382023863633</c:v>
                </c:pt>
                <c:pt idx="54">
                  <c:v>-187.44843101045453</c:v>
                </c:pt>
                <c:pt idx="55">
                  <c:v>-189.1114244981818</c:v>
                </c:pt>
                <c:pt idx="56">
                  <c:v>-27.117471806471766</c:v>
                </c:pt>
                <c:pt idx="57">
                  <c:v>-25.701704757023588</c:v>
                </c:pt>
                <c:pt idx="58">
                  <c:v>-28.201495883316845</c:v>
                </c:pt>
                <c:pt idx="59">
                  <c:v>-16.383947011197446</c:v>
                </c:pt>
                <c:pt idx="60">
                  <c:v>-15.12091571295254</c:v>
                </c:pt>
                <c:pt idx="61">
                  <c:v>-17.342548367805364</c:v>
                </c:pt>
                <c:pt idx="62">
                  <c:v>-23.832751018034067</c:v>
                </c:pt>
                <c:pt idx="63">
                  <c:v>-21.947014866586656</c:v>
                </c:pt>
                <c:pt idx="64">
                  <c:v>-24.14021413154714</c:v>
                </c:pt>
                <c:pt idx="65">
                  <c:v>-30.107454371263827</c:v>
                </c:pt>
                <c:pt idx="66">
                  <c:v>-24.293894151700187</c:v>
                </c:pt>
                <c:pt idx="67">
                  <c:v>-25.175673722602554</c:v>
                </c:pt>
                <c:pt idx="68">
                  <c:v>-38.838407071073505</c:v>
                </c:pt>
                <c:pt idx="69">
                  <c:v>-36.307294748012758</c:v>
                </c:pt>
                <c:pt idx="70">
                  <c:v>-35.372132744504377</c:v>
                </c:pt>
                <c:pt idx="71">
                  <c:v>-25.820765350431557</c:v>
                </c:pt>
                <c:pt idx="72">
                  <c:v>-22.980542093091664</c:v>
                </c:pt>
                <c:pt idx="73">
                  <c:v>-24.679991943322882</c:v>
                </c:pt>
                <c:pt idx="74">
                  <c:v>-55.447374872699811</c:v>
                </c:pt>
                <c:pt idx="75">
                  <c:v>-107.19482828532016</c:v>
                </c:pt>
                <c:pt idx="76">
                  <c:v>-111.10165390514273</c:v>
                </c:pt>
                <c:pt idx="77">
                  <c:v>-114.61292026895501</c:v>
                </c:pt>
              </c:numCache>
            </c:numRef>
          </c:xVal>
          <c:yVal>
            <c:numRef>
              <c:f>rates!$P$4:$P$81</c:f>
              <c:numCache>
                <c:formatCode>General</c:formatCode>
                <c:ptCount val="78"/>
                <c:pt idx="56">
                  <c:v>-22.72915310329272</c:v>
                </c:pt>
                <c:pt idx="57">
                  <c:v>-21.800764615023191</c:v>
                </c:pt>
                <c:pt idx="58">
                  <c:v>-22.11153672723426</c:v>
                </c:pt>
                <c:pt idx="59">
                  <c:v>-11.472939488243489</c:v>
                </c:pt>
                <c:pt idx="60">
                  <c:v>-10.576480448404755</c:v>
                </c:pt>
                <c:pt idx="61">
                  <c:v>-11.01255930075337</c:v>
                </c:pt>
                <c:pt idx="62">
                  <c:v>-18.698443713088764</c:v>
                </c:pt>
                <c:pt idx="63">
                  <c:v>-17.552147134065471</c:v>
                </c:pt>
                <c:pt idx="64">
                  <c:v>-17.636935857598822</c:v>
                </c:pt>
                <c:pt idx="65">
                  <c:v>-24.2378086871961</c:v>
                </c:pt>
                <c:pt idx="66">
                  <c:v>-17.679177469306303</c:v>
                </c:pt>
                <c:pt idx="67">
                  <c:v>-16.973660701994337</c:v>
                </c:pt>
                <c:pt idx="68">
                  <c:v>-32.162775113809559</c:v>
                </c:pt>
                <c:pt idx="69">
                  <c:v>-28.29685141297594</c:v>
                </c:pt>
                <c:pt idx="70">
                  <c:v>-25.713806330911233</c:v>
                </c:pt>
                <c:pt idx="71">
                  <c:v>-20.595815938253843</c:v>
                </c:pt>
                <c:pt idx="72">
                  <c:v>-17.866455652570838</c:v>
                </c:pt>
                <c:pt idx="73">
                  <c:v>-17.589925635558661</c:v>
                </c:pt>
                <c:pt idx="74">
                  <c:v>-49.829854241454022</c:v>
                </c:pt>
                <c:pt idx="75">
                  <c:v>-94.150028477589231</c:v>
                </c:pt>
                <c:pt idx="76">
                  <c:v>-88.110681950788305</c:v>
                </c:pt>
                <c:pt idx="77">
                  <c:v>-88.786834355384258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1E9-104C-B59E-C2634FA75C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2718240"/>
        <c:axId val="562717848"/>
      </c:scatterChart>
      <c:valAx>
        <c:axId val="562718240"/>
        <c:scaling>
          <c:orientation val="minMax"/>
          <c:max val="0"/>
          <c:min val="-40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</a:rPr>
                  <a:t>Axis 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2717848"/>
        <c:crossesAt val="-200"/>
        <c:crossBetween val="midCat"/>
        <c:majorUnit val="100"/>
        <c:minorUnit val="25"/>
      </c:valAx>
      <c:valAx>
        <c:axId val="562717848"/>
        <c:scaling>
          <c:orientation val="minMax"/>
          <c:max val="200"/>
          <c:min val="-2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</a:rPr>
                  <a:t>Axis 2</a:t>
                </a:r>
              </a:p>
            </c:rich>
          </c:tx>
          <c:layout>
            <c:manualLayout>
              <c:xMode val="edge"/>
              <c:yMode val="edge"/>
              <c:x val="3.308270676691729E-2"/>
              <c:y val="0.400389595850281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2718240"/>
        <c:crossesAt val="-400"/>
        <c:crossBetween val="midCat"/>
        <c:majorUnit val="100"/>
        <c:minorUnit val="25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Manhattan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rates!$K$4:$K$81</c:f>
              <c:numCache>
                <c:formatCode>General</c:formatCode>
                <c:ptCount val="78"/>
                <c:pt idx="0">
                  <c:v>-221.5130122391538</c:v>
                </c:pt>
                <c:pt idx="1">
                  <c:v>-164.43526626386867</c:v>
                </c:pt>
                <c:pt idx="2">
                  <c:v>-136.9295812372404</c:v>
                </c:pt>
                <c:pt idx="3">
                  <c:v>-131.77955198274122</c:v>
                </c:pt>
                <c:pt idx="4">
                  <c:v>-171.84191002152272</c:v>
                </c:pt>
                <c:pt idx="5">
                  <c:v>-150.26133174860783</c:v>
                </c:pt>
                <c:pt idx="6">
                  <c:v>-137.02301030814215</c:v>
                </c:pt>
                <c:pt idx="7">
                  <c:v>-125.3578722530962</c:v>
                </c:pt>
                <c:pt idx="8">
                  <c:v>-228.58371257246523</c:v>
                </c:pt>
                <c:pt idx="9">
                  <c:v>-171.94505618873731</c:v>
                </c:pt>
                <c:pt idx="10">
                  <c:v>-150.9348616738333</c:v>
                </c:pt>
                <c:pt idx="11">
                  <c:v>-145.52881874386333</c:v>
                </c:pt>
                <c:pt idx="12">
                  <c:v>-207.27123935927938</c:v>
                </c:pt>
                <c:pt idx="13">
                  <c:v>-176.57088846226645</c:v>
                </c:pt>
                <c:pt idx="14">
                  <c:v>-149.53909001306667</c:v>
                </c:pt>
                <c:pt idx="15">
                  <c:v>-140.21121073073334</c:v>
                </c:pt>
                <c:pt idx="16">
                  <c:v>-255.39085546616286</c:v>
                </c:pt>
                <c:pt idx="17">
                  <c:v>-231.21852651569512</c:v>
                </c:pt>
                <c:pt idx="18">
                  <c:v>-190.6767635327019</c:v>
                </c:pt>
                <c:pt idx="19">
                  <c:v>-181.11267340617695</c:v>
                </c:pt>
                <c:pt idx="20">
                  <c:v>-213.40895754000923</c:v>
                </c:pt>
                <c:pt idx="21">
                  <c:v>-169.41463497290783</c:v>
                </c:pt>
                <c:pt idx="22">
                  <c:v>-147.65737136602368</c:v>
                </c:pt>
                <c:pt idx="23">
                  <c:v>-140.50650642134335</c:v>
                </c:pt>
                <c:pt idx="24">
                  <c:v>-310.42260857420456</c:v>
                </c:pt>
                <c:pt idx="25">
                  <c:v>-326.76992007256206</c:v>
                </c:pt>
                <c:pt idx="26">
                  <c:v>-298.85096165939848</c:v>
                </c:pt>
                <c:pt idx="27">
                  <c:v>-303.66320725283526</c:v>
                </c:pt>
                <c:pt idx="28">
                  <c:v>-221.5130122391538</c:v>
                </c:pt>
                <c:pt idx="29">
                  <c:v>-137.14380830299717</c:v>
                </c:pt>
                <c:pt idx="30">
                  <c:v>-110.82276580272725</c:v>
                </c:pt>
                <c:pt idx="31">
                  <c:v>-103.27253375384004</c:v>
                </c:pt>
                <c:pt idx="32">
                  <c:v>-171.84191002152272</c:v>
                </c:pt>
                <c:pt idx="33">
                  <c:v>-134.20231154605744</c:v>
                </c:pt>
                <c:pt idx="34">
                  <c:v>-121.73527144863635</c:v>
                </c:pt>
                <c:pt idx="35">
                  <c:v>-111.07643773383295</c:v>
                </c:pt>
                <c:pt idx="36">
                  <c:v>-228.58371257246523</c:v>
                </c:pt>
                <c:pt idx="37">
                  <c:v>-148.40271216494128</c:v>
                </c:pt>
                <c:pt idx="38">
                  <c:v>-128.95997597590909</c:v>
                </c:pt>
                <c:pt idx="39">
                  <c:v>-121.2908884302029</c:v>
                </c:pt>
                <c:pt idx="40">
                  <c:v>-207.27123935927938</c:v>
                </c:pt>
                <c:pt idx="41">
                  <c:v>-146.91739972079702</c:v>
                </c:pt>
                <c:pt idx="42">
                  <c:v>-124.64656457909092</c:v>
                </c:pt>
                <c:pt idx="43">
                  <c:v>-115.24314314232078</c:v>
                </c:pt>
                <c:pt idx="44">
                  <c:v>-255.39085546616286</c:v>
                </c:pt>
                <c:pt idx="45">
                  <c:v>-192.75899656920663</c:v>
                </c:pt>
                <c:pt idx="46">
                  <c:v>-154.27916881772725</c:v>
                </c:pt>
                <c:pt idx="47">
                  <c:v>-145.95678292367262</c:v>
                </c:pt>
                <c:pt idx="48">
                  <c:v>-213.40895754000923</c:v>
                </c:pt>
                <c:pt idx="49">
                  <c:v>-145.76331348154881</c:v>
                </c:pt>
                <c:pt idx="50">
                  <c:v>-124.63887418727273</c:v>
                </c:pt>
                <c:pt idx="51">
                  <c:v>-114.1438219555929</c:v>
                </c:pt>
                <c:pt idx="52">
                  <c:v>-259.89397059454546</c:v>
                </c:pt>
                <c:pt idx="53">
                  <c:v>-214.20382023863633</c:v>
                </c:pt>
                <c:pt idx="54">
                  <c:v>-187.44843101045453</c:v>
                </c:pt>
                <c:pt idx="55">
                  <c:v>-189.1114244981818</c:v>
                </c:pt>
                <c:pt idx="56">
                  <c:v>-27.117471806471766</c:v>
                </c:pt>
                <c:pt idx="57">
                  <c:v>-25.701704757023588</c:v>
                </c:pt>
                <c:pt idx="58">
                  <c:v>-28.201495883316845</c:v>
                </c:pt>
                <c:pt idx="59">
                  <c:v>-16.383947011197446</c:v>
                </c:pt>
                <c:pt idx="60">
                  <c:v>-15.12091571295254</c:v>
                </c:pt>
                <c:pt idx="61">
                  <c:v>-17.342548367805364</c:v>
                </c:pt>
                <c:pt idx="62">
                  <c:v>-23.832751018034067</c:v>
                </c:pt>
                <c:pt idx="63">
                  <c:v>-21.947014866586656</c:v>
                </c:pt>
                <c:pt idx="64">
                  <c:v>-24.14021413154714</c:v>
                </c:pt>
                <c:pt idx="65">
                  <c:v>-30.107454371263827</c:v>
                </c:pt>
                <c:pt idx="66">
                  <c:v>-24.293894151700187</c:v>
                </c:pt>
                <c:pt idx="67">
                  <c:v>-25.175673722602554</c:v>
                </c:pt>
                <c:pt idx="68">
                  <c:v>-38.838407071073505</c:v>
                </c:pt>
                <c:pt idx="69">
                  <c:v>-36.307294748012758</c:v>
                </c:pt>
                <c:pt idx="70">
                  <c:v>-35.372132744504377</c:v>
                </c:pt>
                <c:pt idx="71">
                  <c:v>-25.820765350431557</c:v>
                </c:pt>
                <c:pt idx="72">
                  <c:v>-22.980542093091664</c:v>
                </c:pt>
                <c:pt idx="73">
                  <c:v>-24.679991943322882</c:v>
                </c:pt>
                <c:pt idx="74">
                  <c:v>-55.447374872699811</c:v>
                </c:pt>
                <c:pt idx="75">
                  <c:v>-107.19482828532016</c:v>
                </c:pt>
                <c:pt idx="76">
                  <c:v>-111.10165390514273</c:v>
                </c:pt>
                <c:pt idx="77">
                  <c:v>-114.61292026895501</c:v>
                </c:pt>
              </c:numCache>
            </c:numRef>
          </c:xVal>
          <c:yVal>
            <c:numRef>
              <c:f>rates!$R$4:$R$81</c:f>
              <c:numCache>
                <c:formatCode>General</c:formatCode>
                <c:ptCount val="78"/>
                <c:pt idx="0">
                  <c:v>3.5086546493970019</c:v>
                </c:pt>
                <c:pt idx="1">
                  <c:v>-21.362838908228774</c:v>
                </c:pt>
                <c:pt idx="2">
                  <c:v>-14.951129064005478</c:v>
                </c:pt>
                <c:pt idx="3">
                  <c:v>-6.4981419918723375</c:v>
                </c:pt>
                <c:pt idx="28">
                  <c:v>3.5086546493970019</c:v>
                </c:pt>
                <c:pt idx="29">
                  <c:v>9.1216262788984608</c:v>
                </c:pt>
                <c:pt idx="30">
                  <c:v>7.5754748345454495</c:v>
                </c:pt>
                <c:pt idx="31">
                  <c:v>15.625200935069547</c:v>
                </c:pt>
                <c:pt idx="56">
                  <c:v>-22.72915310329272</c:v>
                </c:pt>
                <c:pt idx="57">
                  <c:v>-21.800764615023191</c:v>
                </c:pt>
                <c:pt idx="58">
                  <c:v>-22.11153672723426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C3A-2E4B-8240-7E5BBC86C1D5}"/>
            </c:ext>
          </c:extLst>
        </c:ser>
        <c:ser>
          <c:idx val="1"/>
          <c:order val="1"/>
          <c:tx>
            <c:v>Bronx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5"/>
            <c:spPr>
              <a:noFill/>
              <a:ln w="9525">
                <a:solidFill>
                  <a:srgbClr val="00B0F0"/>
                </a:solidFill>
              </a:ln>
              <a:effectLst/>
            </c:spPr>
          </c:marker>
          <c:xVal>
            <c:numRef>
              <c:f>rates!$K$4:$K$81</c:f>
              <c:numCache>
                <c:formatCode>General</c:formatCode>
                <c:ptCount val="78"/>
                <c:pt idx="0">
                  <c:v>-221.5130122391538</c:v>
                </c:pt>
                <c:pt idx="1">
                  <c:v>-164.43526626386867</c:v>
                </c:pt>
                <c:pt idx="2">
                  <c:v>-136.9295812372404</c:v>
                </c:pt>
                <c:pt idx="3">
                  <c:v>-131.77955198274122</c:v>
                </c:pt>
                <c:pt idx="4">
                  <c:v>-171.84191002152272</c:v>
                </c:pt>
                <c:pt idx="5">
                  <c:v>-150.26133174860783</c:v>
                </c:pt>
                <c:pt idx="6">
                  <c:v>-137.02301030814215</c:v>
                </c:pt>
                <c:pt idx="7">
                  <c:v>-125.3578722530962</c:v>
                </c:pt>
                <c:pt idx="8">
                  <c:v>-228.58371257246523</c:v>
                </c:pt>
                <c:pt idx="9">
                  <c:v>-171.94505618873731</c:v>
                </c:pt>
                <c:pt idx="10">
                  <c:v>-150.9348616738333</c:v>
                </c:pt>
                <c:pt idx="11">
                  <c:v>-145.52881874386333</c:v>
                </c:pt>
                <c:pt idx="12">
                  <c:v>-207.27123935927938</c:v>
                </c:pt>
                <c:pt idx="13">
                  <c:v>-176.57088846226645</c:v>
                </c:pt>
                <c:pt idx="14">
                  <c:v>-149.53909001306667</c:v>
                </c:pt>
                <c:pt idx="15">
                  <c:v>-140.21121073073334</c:v>
                </c:pt>
                <c:pt idx="16">
                  <c:v>-255.39085546616286</c:v>
                </c:pt>
                <c:pt idx="17">
                  <c:v>-231.21852651569512</c:v>
                </c:pt>
                <c:pt idx="18">
                  <c:v>-190.6767635327019</c:v>
                </c:pt>
                <c:pt idx="19">
                  <c:v>-181.11267340617695</c:v>
                </c:pt>
                <c:pt idx="20">
                  <c:v>-213.40895754000923</c:v>
                </c:pt>
                <c:pt idx="21">
                  <c:v>-169.41463497290783</c:v>
                </c:pt>
                <c:pt idx="22">
                  <c:v>-147.65737136602368</c:v>
                </c:pt>
                <c:pt idx="23">
                  <c:v>-140.50650642134335</c:v>
                </c:pt>
                <c:pt idx="24">
                  <c:v>-310.42260857420456</c:v>
                </c:pt>
                <c:pt idx="25">
                  <c:v>-326.76992007256206</c:v>
                </c:pt>
                <c:pt idx="26">
                  <c:v>-298.85096165939848</c:v>
                </c:pt>
                <c:pt idx="27">
                  <c:v>-303.66320725283526</c:v>
                </c:pt>
                <c:pt idx="28">
                  <c:v>-221.5130122391538</c:v>
                </c:pt>
                <c:pt idx="29">
                  <c:v>-137.14380830299717</c:v>
                </c:pt>
                <c:pt idx="30">
                  <c:v>-110.82276580272725</c:v>
                </c:pt>
                <c:pt idx="31">
                  <c:v>-103.27253375384004</c:v>
                </c:pt>
                <c:pt idx="32">
                  <c:v>-171.84191002152272</c:v>
                </c:pt>
                <c:pt idx="33">
                  <c:v>-134.20231154605744</c:v>
                </c:pt>
                <c:pt idx="34">
                  <c:v>-121.73527144863635</c:v>
                </c:pt>
                <c:pt idx="35">
                  <c:v>-111.07643773383295</c:v>
                </c:pt>
                <c:pt idx="36">
                  <c:v>-228.58371257246523</c:v>
                </c:pt>
                <c:pt idx="37">
                  <c:v>-148.40271216494128</c:v>
                </c:pt>
                <c:pt idx="38">
                  <c:v>-128.95997597590909</c:v>
                </c:pt>
                <c:pt idx="39">
                  <c:v>-121.2908884302029</c:v>
                </c:pt>
                <c:pt idx="40">
                  <c:v>-207.27123935927938</c:v>
                </c:pt>
                <c:pt idx="41">
                  <c:v>-146.91739972079702</c:v>
                </c:pt>
                <c:pt idx="42">
                  <c:v>-124.64656457909092</c:v>
                </c:pt>
                <c:pt idx="43">
                  <c:v>-115.24314314232078</c:v>
                </c:pt>
                <c:pt idx="44">
                  <c:v>-255.39085546616286</c:v>
                </c:pt>
                <c:pt idx="45">
                  <c:v>-192.75899656920663</c:v>
                </c:pt>
                <c:pt idx="46">
                  <c:v>-154.27916881772725</c:v>
                </c:pt>
                <c:pt idx="47">
                  <c:v>-145.95678292367262</c:v>
                </c:pt>
                <c:pt idx="48">
                  <c:v>-213.40895754000923</c:v>
                </c:pt>
                <c:pt idx="49">
                  <c:v>-145.76331348154881</c:v>
                </c:pt>
                <c:pt idx="50">
                  <c:v>-124.63887418727273</c:v>
                </c:pt>
                <c:pt idx="51">
                  <c:v>-114.1438219555929</c:v>
                </c:pt>
                <c:pt idx="52">
                  <c:v>-259.89397059454546</c:v>
                </c:pt>
                <c:pt idx="53">
                  <c:v>-214.20382023863633</c:v>
                </c:pt>
                <c:pt idx="54">
                  <c:v>-187.44843101045453</c:v>
                </c:pt>
                <c:pt idx="55">
                  <c:v>-189.1114244981818</c:v>
                </c:pt>
                <c:pt idx="56">
                  <c:v>-27.117471806471766</c:v>
                </c:pt>
                <c:pt idx="57">
                  <c:v>-25.701704757023588</c:v>
                </c:pt>
                <c:pt idx="58">
                  <c:v>-28.201495883316845</c:v>
                </c:pt>
                <c:pt idx="59">
                  <c:v>-16.383947011197446</c:v>
                </c:pt>
                <c:pt idx="60">
                  <c:v>-15.12091571295254</c:v>
                </c:pt>
                <c:pt idx="61">
                  <c:v>-17.342548367805364</c:v>
                </c:pt>
                <c:pt idx="62">
                  <c:v>-23.832751018034067</c:v>
                </c:pt>
                <c:pt idx="63">
                  <c:v>-21.947014866586656</c:v>
                </c:pt>
                <c:pt idx="64">
                  <c:v>-24.14021413154714</c:v>
                </c:pt>
                <c:pt idx="65">
                  <c:v>-30.107454371263827</c:v>
                </c:pt>
                <c:pt idx="66">
                  <c:v>-24.293894151700187</c:v>
                </c:pt>
                <c:pt idx="67">
                  <c:v>-25.175673722602554</c:v>
                </c:pt>
                <c:pt idx="68">
                  <c:v>-38.838407071073505</c:v>
                </c:pt>
                <c:pt idx="69">
                  <c:v>-36.307294748012758</c:v>
                </c:pt>
                <c:pt idx="70">
                  <c:v>-35.372132744504377</c:v>
                </c:pt>
                <c:pt idx="71">
                  <c:v>-25.820765350431557</c:v>
                </c:pt>
                <c:pt idx="72">
                  <c:v>-22.980542093091664</c:v>
                </c:pt>
                <c:pt idx="73">
                  <c:v>-24.679991943322882</c:v>
                </c:pt>
                <c:pt idx="74">
                  <c:v>-55.447374872699811</c:v>
                </c:pt>
                <c:pt idx="75">
                  <c:v>-107.19482828532016</c:v>
                </c:pt>
                <c:pt idx="76">
                  <c:v>-111.10165390514273</c:v>
                </c:pt>
                <c:pt idx="77">
                  <c:v>-114.61292026895501</c:v>
                </c:pt>
              </c:numCache>
            </c:numRef>
          </c:xVal>
          <c:yVal>
            <c:numRef>
              <c:f>rates!$S$4:$S$81</c:f>
              <c:numCache>
                <c:formatCode>General</c:formatCode>
                <c:ptCount val="78"/>
                <c:pt idx="4">
                  <c:v>12.035315608706114</c:v>
                </c:pt>
                <c:pt idx="5">
                  <c:v>17.952493767288509</c:v>
                </c:pt>
                <c:pt idx="6">
                  <c:v>29.026331687407126</c:v>
                </c:pt>
                <c:pt idx="7">
                  <c:v>22.495326393709242</c:v>
                </c:pt>
                <c:pt idx="32">
                  <c:v>12.035315608706114</c:v>
                </c:pt>
                <c:pt idx="33">
                  <c:v>31.81728299913453</c:v>
                </c:pt>
                <c:pt idx="34">
                  <c:v>39.270940676818178</c:v>
                </c:pt>
                <c:pt idx="35">
                  <c:v>36.208804903548582</c:v>
                </c:pt>
                <c:pt idx="59">
                  <c:v>-11.472939488243489</c:v>
                </c:pt>
                <c:pt idx="60">
                  <c:v>-10.576480448404755</c:v>
                </c:pt>
                <c:pt idx="61">
                  <c:v>-11.01255930075337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C3A-2E4B-8240-7E5BBC86C1D5}"/>
            </c:ext>
          </c:extLst>
        </c:ser>
        <c:ser>
          <c:idx val="2"/>
          <c:order val="2"/>
          <c:tx>
            <c:v>Brooklyn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rgbClr val="FFC000"/>
                </a:solidFill>
              </a:ln>
              <a:effectLst/>
            </c:spPr>
          </c:marker>
          <c:xVal>
            <c:numRef>
              <c:f>rates!$K$4:$K$81</c:f>
              <c:numCache>
                <c:formatCode>General</c:formatCode>
                <c:ptCount val="78"/>
                <c:pt idx="0">
                  <c:v>-221.5130122391538</c:v>
                </c:pt>
                <c:pt idx="1">
                  <c:v>-164.43526626386867</c:v>
                </c:pt>
                <c:pt idx="2">
                  <c:v>-136.9295812372404</c:v>
                </c:pt>
                <c:pt idx="3">
                  <c:v>-131.77955198274122</c:v>
                </c:pt>
                <c:pt idx="4">
                  <c:v>-171.84191002152272</c:v>
                </c:pt>
                <c:pt idx="5">
                  <c:v>-150.26133174860783</c:v>
                </c:pt>
                <c:pt idx="6">
                  <c:v>-137.02301030814215</c:v>
                </c:pt>
                <c:pt idx="7">
                  <c:v>-125.3578722530962</c:v>
                </c:pt>
                <c:pt idx="8">
                  <c:v>-228.58371257246523</c:v>
                </c:pt>
                <c:pt idx="9">
                  <c:v>-171.94505618873731</c:v>
                </c:pt>
                <c:pt idx="10">
                  <c:v>-150.9348616738333</c:v>
                </c:pt>
                <c:pt idx="11">
                  <c:v>-145.52881874386333</c:v>
                </c:pt>
                <c:pt idx="12">
                  <c:v>-207.27123935927938</c:v>
                </c:pt>
                <c:pt idx="13">
                  <c:v>-176.57088846226645</c:v>
                </c:pt>
                <c:pt idx="14">
                  <c:v>-149.53909001306667</c:v>
                </c:pt>
                <c:pt idx="15">
                  <c:v>-140.21121073073334</c:v>
                </c:pt>
                <c:pt idx="16">
                  <c:v>-255.39085546616286</c:v>
                </c:pt>
                <c:pt idx="17">
                  <c:v>-231.21852651569512</c:v>
                </c:pt>
                <c:pt idx="18">
                  <c:v>-190.6767635327019</c:v>
                </c:pt>
                <c:pt idx="19">
                  <c:v>-181.11267340617695</c:v>
                </c:pt>
                <c:pt idx="20">
                  <c:v>-213.40895754000923</c:v>
                </c:pt>
                <c:pt idx="21">
                  <c:v>-169.41463497290783</c:v>
                </c:pt>
                <c:pt idx="22">
                  <c:v>-147.65737136602368</c:v>
                </c:pt>
                <c:pt idx="23">
                  <c:v>-140.50650642134335</c:v>
                </c:pt>
                <c:pt idx="24">
                  <c:v>-310.42260857420456</c:v>
                </c:pt>
                <c:pt idx="25">
                  <c:v>-326.76992007256206</c:v>
                </c:pt>
                <c:pt idx="26">
                  <c:v>-298.85096165939848</c:v>
                </c:pt>
                <c:pt idx="27">
                  <c:v>-303.66320725283526</c:v>
                </c:pt>
                <c:pt idx="28">
                  <c:v>-221.5130122391538</c:v>
                </c:pt>
                <c:pt idx="29">
                  <c:v>-137.14380830299717</c:v>
                </c:pt>
                <c:pt idx="30">
                  <c:v>-110.82276580272725</c:v>
                </c:pt>
                <c:pt idx="31">
                  <c:v>-103.27253375384004</c:v>
                </c:pt>
                <c:pt idx="32">
                  <c:v>-171.84191002152272</c:v>
                </c:pt>
                <c:pt idx="33">
                  <c:v>-134.20231154605744</c:v>
                </c:pt>
                <c:pt idx="34">
                  <c:v>-121.73527144863635</c:v>
                </c:pt>
                <c:pt idx="35">
                  <c:v>-111.07643773383295</c:v>
                </c:pt>
                <c:pt idx="36">
                  <c:v>-228.58371257246523</c:v>
                </c:pt>
                <c:pt idx="37">
                  <c:v>-148.40271216494128</c:v>
                </c:pt>
                <c:pt idx="38">
                  <c:v>-128.95997597590909</c:v>
                </c:pt>
                <c:pt idx="39">
                  <c:v>-121.2908884302029</c:v>
                </c:pt>
                <c:pt idx="40">
                  <c:v>-207.27123935927938</c:v>
                </c:pt>
                <c:pt idx="41">
                  <c:v>-146.91739972079702</c:v>
                </c:pt>
                <c:pt idx="42">
                  <c:v>-124.64656457909092</c:v>
                </c:pt>
                <c:pt idx="43">
                  <c:v>-115.24314314232078</c:v>
                </c:pt>
                <c:pt idx="44">
                  <c:v>-255.39085546616286</c:v>
                </c:pt>
                <c:pt idx="45">
                  <c:v>-192.75899656920663</c:v>
                </c:pt>
                <c:pt idx="46">
                  <c:v>-154.27916881772725</c:v>
                </c:pt>
                <c:pt idx="47">
                  <c:v>-145.95678292367262</c:v>
                </c:pt>
                <c:pt idx="48">
                  <c:v>-213.40895754000923</c:v>
                </c:pt>
                <c:pt idx="49">
                  <c:v>-145.76331348154881</c:v>
                </c:pt>
                <c:pt idx="50">
                  <c:v>-124.63887418727273</c:v>
                </c:pt>
                <c:pt idx="51">
                  <c:v>-114.1438219555929</c:v>
                </c:pt>
                <c:pt idx="52">
                  <c:v>-259.89397059454546</c:v>
                </c:pt>
                <c:pt idx="53">
                  <c:v>-214.20382023863633</c:v>
                </c:pt>
                <c:pt idx="54">
                  <c:v>-187.44843101045453</c:v>
                </c:pt>
                <c:pt idx="55">
                  <c:v>-189.1114244981818</c:v>
                </c:pt>
                <c:pt idx="56">
                  <c:v>-27.117471806471766</c:v>
                </c:pt>
                <c:pt idx="57">
                  <c:v>-25.701704757023588</c:v>
                </c:pt>
                <c:pt idx="58">
                  <c:v>-28.201495883316845</c:v>
                </c:pt>
                <c:pt idx="59">
                  <c:v>-16.383947011197446</c:v>
                </c:pt>
                <c:pt idx="60">
                  <c:v>-15.12091571295254</c:v>
                </c:pt>
                <c:pt idx="61">
                  <c:v>-17.342548367805364</c:v>
                </c:pt>
                <c:pt idx="62">
                  <c:v>-23.832751018034067</c:v>
                </c:pt>
                <c:pt idx="63">
                  <c:v>-21.947014866586656</c:v>
                </c:pt>
                <c:pt idx="64">
                  <c:v>-24.14021413154714</c:v>
                </c:pt>
                <c:pt idx="65">
                  <c:v>-30.107454371263827</c:v>
                </c:pt>
                <c:pt idx="66">
                  <c:v>-24.293894151700187</c:v>
                </c:pt>
                <c:pt idx="67">
                  <c:v>-25.175673722602554</c:v>
                </c:pt>
                <c:pt idx="68">
                  <c:v>-38.838407071073505</c:v>
                </c:pt>
                <c:pt idx="69">
                  <c:v>-36.307294748012758</c:v>
                </c:pt>
                <c:pt idx="70">
                  <c:v>-35.372132744504377</c:v>
                </c:pt>
                <c:pt idx="71">
                  <c:v>-25.820765350431557</c:v>
                </c:pt>
                <c:pt idx="72">
                  <c:v>-22.980542093091664</c:v>
                </c:pt>
                <c:pt idx="73">
                  <c:v>-24.679991943322882</c:v>
                </c:pt>
                <c:pt idx="74">
                  <c:v>-55.447374872699811</c:v>
                </c:pt>
                <c:pt idx="75">
                  <c:v>-107.19482828532016</c:v>
                </c:pt>
                <c:pt idx="76">
                  <c:v>-111.10165390514273</c:v>
                </c:pt>
                <c:pt idx="77">
                  <c:v>-114.61292026895501</c:v>
                </c:pt>
              </c:numCache>
            </c:numRef>
          </c:xVal>
          <c:yVal>
            <c:numRef>
              <c:f>rates!$T$4:$T$81</c:f>
              <c:numCache>
                <c:formatCode>General</c:formatCode>
                <c:ptCount val="78"/>
                <c:pt idx="8">
                  <c:v>26.966464620648637</c:v>
                </c:pt>
                <c:pt idx="9">
                  <c:v>14.353584882776197</c:v>
                </c:pt>
                <c:pt idx="10">
                  <c:v>19.74345269881514</c:v>
                </c:pt>
                <c:pt idx="11">
                  <c:v>13.595185362998969</c:v>
                </c:pt>
                <c:pt idx="36">
                  <c:v>26.966464620648637</c:v>
                </c:pt>
                <c:pt idx="37">
                  <c:v>38.068436144245453</c:v>
                </c:pt>
                <c:pt idx="38">
                  <c:v>37.298092445000002</c:v>
                </c:pt>
                <c:pt idx="39">
                  <c:v>31.329646184521142</c:v>
                </c:pt>
                <c:pt idx="62">
                  <c:v>-18.698443713088764</c:v>
                </c:pt>
                <c:pt idx="63">
                  <c:v>-17.552147134065471</c:v>
                </c:pt>
                <c:pt idx="64">
                  <c:v>-17.636935857598822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C3A-2E4B-8240-7E5BBC86C1D5}"/>
            </c:ext>
          </c:extLst>
        </c:ser>
        <c:ser>
          <c:idx val="3"/>
          <c:order val="3"/>
          <c:tx>
            <c:v>Queens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noFill/>
              <a:ln w="9525">
                <a:solidFill>
                  <a:srgbClr val="7030A0"/>
                </a:solidFill>
              </a:ln>
              <a:effectLst/>
            </c:spPr>
          </c:marker>
          <c:xVal>
            <c:numRef>
              <c:f>rates!$K$4:$K$81</c:f>
              <c:numCache>
                <c:formatCode>General</c:formatCode>
                <c:ptCount val="78"/>
                <c:pt idx="0">
                  <c:v>-221.5130122391538</c:v>
                </c:pt>
                <c:pt idx="1">
                  <c:v>-164.43526626386867</c:v>
                </c:pt>
                <c:pt idx="2">
                  <c:v>-136.9295812372404</c:v>
                </c:pt>
                <c:pt idx="3">
                  <c:v>-131.77955198274122</c:v>
                </c:pt>
                <c:pt idx="4">
                  <c:v>-171.84191002152272</c:v>
                </c:pt>
                <c:pt idx="5">
                  <c:v>-150.26133174860783</c:v>
                </c:pt>
                <c:pt idx="6">
                  <c:v>-137.02301030814215</c:v>
                </c:pt>
                <c:pt idx="7">
                  <c:v>-125.3578722530962</c:v>
                </c:pt>
                <c:pt idx="8">
                  <c:v>-228.58371257246523</c:v>
                </c:pt>
                <c:pt idx="9">
                  <c:v>-171.94505618873731</c:v>
                </c:pt>
                <c:pt idx="10">
                  <c:v>-150.9348616738333</c:v>
                </c:pt>
                <c:pt idx="11">
                  <c:v>-145.52881874386333</c:v>
                </c:pt>
                <c:pt idx="12">
                  <c:v>-207.27123935927938</c:v>
                </c:pt>
                <c:pt idx="13">
                  <c:v>-176.57088846226645</c:v>
                </c:pt>
                <c:pt idx="14">
                  <c:v>-149.53909001306667</c:v>
                </c:pt>
                <c:pt idx="15">
                  <c:v>-140.21121073073334</c:v>
                </c:pt>
                <c:pt idx="16">
                  <c:v>-255.39085546616286</c:v>
                </c:pt>
                <c:pt idx="17">
                  <c:v>-231.21852651569512</c:v>
                </c:pt>
                <c:pt idx="18">
                  <c:v>-190.6767635327019</c:v>
                </c:pt>
                <c:pt idx="19">
                  <c:v>-181.11267340617695</c:v>
                </c:pt>
                <c:pt idx="20">
                  <c:v>-213.40895754000923</c:v>
                </c:pt>
                <c:pt idx="21">
                  <c:v>-169.41463497290783</c:v>
                </c:pt>
                <c:pt idx="22">
                  <c:v>-147.65737136602368</c:v>
                </c:pt>
                <c:pt idx="23">
                  <c:v>-140.50650642134335</c:v>
                </c:pt>
                <c:pt idx="24">
                  <c:v>-310.42260857420456</c:v>
                </c:pt>
                <c:pt idx="25">
                  <c:v>-326.76992007256206</c:v>
                </c:pt>
                <c:pt idx="26">
                  <c:v>-298.85096165939848</c:v>
                </c:pt>
                <c:pt idx="27">
                  <c:v>-303.66320725283526</c:v>
                </c:pt>
                <c:pt idx="28">
                  <c:v>-221.5130122391538</c:v>
                </c:pt>
                <c:pt idx="29">
                  <c:v>-137.14380830299717</c:v>
                </c:pt>
                <c:pt idx="30">
                  <c:v>-110.82276580272725</c:v>
                </c:pt>
                <c:pt idx="31">
                  <c:v>-103.27253375384004</c:v>
                </c:pt>
                <c:pt idx="32">
                  <c:v>-171.84191002152272</c:v>
                </c:pt>
                <c:pt idx="33">
                  <c:v>-134.20231154605744</c:v>
                </c:pt>
                <c:pt idx="34">
                  <c:v>-121.73527144863635</c:v>
                </c:pt>
                <c:pt idx="35">
                  <c:v>-111.07643773383295</c:v>
                </c:pt>
                <c:pt idx="36">
                  <c:v>-228.58371257246523</c:v>
                </c:pt>
                <c:pt idx="37">
                  <c:v>-148.40271216494128</c:v>
                </c:pt>
                <c:pt idx="38">
                  <c:v>-128.95997597590909</c:v>
                </c:pt>
                <c:pt idx="39">
                  <c:v>-121.2908884302029</c:v>
                </c:pt>
                <c:pt idx="40">
                  <c:v>-207.27123935927938</c:v>
                </c:pt>
                <c:pt idx="41">
                  <c:v>-146.91739972079702</c:v>
                </c:pt>
                <c:pt idx="42">
                  <c:v>-124.64656457909092</c:v>
                </c:pt>
                <c:pt idx="43">
                  <c:v>-115.24314314232078</c:v>
                </c:pt>
                <c:pt idx="44">
                  <c:v>-255.39085546616286</c:v>
                </c:pt>
                <c:pt idx="45">
                  <c:v>-192.75899656920663</c:v>
                </c:pt>
                <c:pt idx="46">
                  <c:v>-154.27916881772725</c:v>
                </c:pt>
                <c:pt idx="47">
                  <c:v>-145.95678292367262</c:v>
                </c:pt>
                <c:pt idx="48">
                  <c:v>-213.40895754000923</c:v>
                </c:pt>
                <c:pt idx="49">
                  <c:v>-145.76331348154881</c:v>
                </c:pt>
                <c:pt idx="50">
                  <c:v>-124.63887418727273</c:v>
                </c:pt>
                <c:pt idx="51">
                  <c:v>-114.1438219555929</c:v>
                </c:pt>
                <c:pt idx="52">
                  <c:v>-259.89397059454546</c:v>
                </c:pt>
                <c:pt idx="53">
                  <c:v>-214.20382023863633</c:v>
                </c:pt>
                <c:pt idx="54">
                  <c:v>-187.44843101045453</c:v>
                </c:pt>
                <c:pt idx="55">
                  <c:v>-189.1114244981818</c:v>
                </c:pt>
                <c:pt idx="56">
                  <c:v>-27.117471806471766</c:v>
                </c:pt>
                <c:pt idx="57">
                  <c:v>-25.701704757023588</c:v>
                </c:pt>
                <c:pt idx="58">
                  <c:v>-28.201495883316845</c:v>
                </c:pt>
                <c:pt idx="59">
                  <c:v>-16.383947011197446</c:v>
                </c:pt>
                <c:pt idx="60">
                  <c:v>-15.12091571295254</c:v>
                </c:pt>
                <c:pt idx="61">
                  <c:v>-17.342548367805364</c:v>
                </c:pt>
                <c:pt idx="62">
                  <c:v>-23.832751018034067</c:v>
                </c:pt>
                <c:pt idx="63">
                  <c:v>-21.947014866586656</c:v>
                </c:pt>
                <c:pt idx="64">
                  <c:v>-24.14021413154714</c:v>
                </c:pt>
                <c:pt idx="65">
                  <c:v>-30.107454371263827</c:v>
                </c:pt>
                <c:pt idx="66">
                  <c:v>-24.293894151700187</c:v>
                </c:pt>
                <c:pt idx="67">
                  <c:v>-25.175673722602554</c:v>
                </c:pt>
                <c:pt idx="68">
                  <c:v>-38.838407071073505</c:v>
                </c:pt>
                <c:pt idx="69">
                  <c:v>-36.307294748012758</c:v>
                </c:pt>
                <c:pt idx="70">
                  <c:v>-35.372132744504377</c:v>
                </c:pt>
                <c:pt idx="71">
                  <c:v>-25.820765350431557</c:v>
                </c:pt>
                <c:pt idx="72">
                  <c:v>-22.980542093091664</c:v>
                </c:pt>
                <c:pt idx="73">
                  <c:v>-24.679991943322882</c:v>
                </c:pt>
                <c:pt idx="74">
                  <c:v>-55.447374872699811</c:v>
                </c:pt>
                <c:pt idx="75">
                  <c:v>-107.19482828532016</c:v>
                </c:pt>
                <c:pt idx="76">
                  <c:v>-111.10165390514273</c:v>
                </c:pt>
                <c:pt idx="77">
                  <c:v>-114.61292026895501</c:v>
                </c:pt>
              </c:numCache>
            </c:numRef>
          </c:xVal>
          <c:yVal>
            <c:numRef>
              <c:f>rates!$U$4:$U$81</c:f>
              <c:numCache>
                <c:formatCode>General</c:formatCode>
                <c:ptCount val="78"/>
                <c:pt idx="12">
                  <c:v>-4.0790695945299689</c:v>
                </c:pt>
                <c:pt idx="13">
                  <c:v>1.3395689225632239</c:v>
                </c:pt>
                <c:pt idx="14">
                  <c:v>13.685028151405568</c:v>
                </c:pt>
                <c:pt idx="15">
                  <c:v>7.3385965831930449</c:v>
                </c:pt>
                <c:pt idx="40">
                  <c:v>-4.0790695945299689</c:v>
                </c:pt>
                <c:pt idx="41">
                  <c:v>29.707591779604734</c:v>
                </c:pt>
                <c:pt idx="42">
                  <c:v>31.392344484545447</c:v>
                </c:pt>
                <c:pt idx="43">
                  <c:v>25.408505730763807</c:v>
                </c:pt>
                <c:pt idx="65">
                  <c:v>-24.2378086871961</c:v>
                </c:pt>
                <c:pt idx="66">
                  <c:v>-17.679177469306303</c:v>
                </c:pt>
                <c:pt idx="67">
                  <c:v>-16.973660701994337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C3A-2E4B-8240-7E5BBC86C1D5}"/>
            </c:ext>
          </c:extLst>
        </c:ser>
        <c:ser>
          <c:idx val="4"/>
          <c:order val="4"/>
          <c:tx>
            <c:v>Staten Island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noFill/>
              </a:ln>
              <a:effectLst/>
            </c:spPr>
          </c:marker>
          <c:xVal>
            <c:numRef>
              <c:f>rates!$K$4:$K$81</c:f>
              <c:numCache>
                <c:formatCode>General</c:formatCode>
                <c:ptCount val="78"/>
                <c:pt idx="0">
                  <c:v>-221.5130122391538</c:v>
                </c:pt>
                <c:pt idx="1">
                  <c:v>-164.43526626386867</c:v>
                </c:pt>
                <c:pt idx="2">
                  <c:v>-136.9295812372404</c:v>
                </c:pt>
                <c:pt idx="3">
                  <c:v>-131.77955198274122</c:v>
                </c:pt>
                <c:pt idx="4">
                  <c:v>-171.84191002152272</c:v>
                </c:pt>
                <c:pt idx="5">
                  <c:v>-150.26133174860783</c:v>
                </c:pt>
                <c:pt idx="6">
                  <c:v>-137.02301030814215</c:v>
                </c:pt>
                <c:pt idx="7">
                  <c:v>-125.3578722530962</c:v>
                </c:pt>
                <c:pt idx="8">
                  <c:v>-228.58371257246523</c:v>
                </c:pt>
                <c:pt idx="9">
                  <c:v>-171.94505618873731</c:v>
                </c:pt>
                <c:pt idx="10">
                  <c:v>-150.9348616738333</c:v>
                </c:pt>
                <c:pt idx="11">
                  <c:v>-145.52881874386333</c:v>
                </c:pt>
                <c:pt idx="12">
                  <c:v>-207.27123935927938</c:v>
                </c:pt>
                <c:pt idx="13">
                  <c:v>-176.57088846226645</c:v>
                </c:pt>
                <c:pt idx="14">
                  <c:v>-149.53909001306667</c:v>
                </c:pt>
                <c:pt idx="15">
                  <c:v>-140.21121073073334</c:v>
                </c:pt>
                <c:pt idx="16">
                  <c:v>-255.39085546616286</c:v>
                </c:pt>
                <c:pt idx="17">
                  <c:v>-231.21852651569512</c:v>
                </c:pt>
                <c:pt idx="18">
                  <c:v>-190.6767635327019</c:v>
                </c:pt>
                <c:pt idx="19">
                  <c:v>-181.11267340617695</c:v>
                </c:pt>
                <c:pt idx="20">
                  <c:v>-213.40895754000923</c:v>
                </c:pt>
                <c:pt idx="21">
                  <c:v>-169.41463497290783</c:v>
                </c:pt>
                <c:pt idx="22">
                  <c:v>-147.65737136602368</c:v>
                </c:pt>
                <c:pt idx="23">
                  <c:v>-140.50650642134335</c:v>
                </c:pt>
                <c:pt idx="24">
                  <c:v>-310.42260857420456</c:v>
                </c:pt>
                <c:pt idx="25">
                  <c:v>-326.76992007256206</c:v>
                </c:pt>
                <c:pt idx="26">
                  <c:v>-298.85096165939848</c:v>
                </c:pt>
                <c:pt idx="27">
                  <c:v>-303.66320725283526</c:v>
                </c:pt>
                <c:pt idx="28">
                  <c:v>-221.5130122391538</c:v>
                </c:pt>
                <c:pt idx="29">
                  <c:v>-137.14380830299717</c:v>
                </c:pt>
                <c:pt idx="30">
                  <c:v>-110.82276580272725</c:v>
                </c:pt>
                <c:pt idx="31">
                  <c:v>-103.27253375384004</c:v>
                </c:pt>
                <c:pt idx="32">
                  <c:v>-171.84191002152272</c:v>
                </c:pt>
                <c:pt idx="33">
                  <c:v>-134.20231154605744</c:v>
                </c:pt>
                <c:pt idx="34">
                  <c:v>-121.73527144863635</c:v>
                </c:pt>
                <c:pt idx="35">
                  <c:v>-111.07643773383295</c:v>
                </c:pt>
                <c:pt idx="36">
                  <c:v>-228.58371257246523</c:v>
                </c:pt>
                <c:pt idx="37">
                  <c:v>-148.40271216494128</c:v>
                </c:pt>
                <c:pt idx="38">
                  <c:v>-128.95997597590909</c:v>
                </c:pt>
                <c:pt idx="39">
                  <c:v>-121.2908884302029</c:v>
                </c:pt>
                <c:pt idx="40">
                  <c:v>-207.27123935927938</c:v>
                </c:pt>
                <c:pt idx="41">
                  <c:v>-146.91739972079702</c:v>
                </c:pt>
                <c:pt idx="42">
                  <c:v>-124.64656457909092</c:v>
                </c:pt>
                <c:pt idx="43">
                  <c:v>-115.24314314232078</c:v>
                </c:pt>
                <c:pt idx="44">
                  <c:v>-255.39085546616286</c:v>
                </c:pt>
                <c:pt idx="45">
                  <c:v>-192.75899656920663</c:v>
                </c:pt>
                <c:pt idx="46">
                  <c:v>-154.27916881772725</c:v>
                </c:pt>
                <c:pt idx="47">
                  <c:v>-145.95678292367262</c:v>
                </c:pt>
                <c:pt idx="48">
                  <c:v>-213.40895754000923</c:v>
                </c:pt>
                <c:pt idx="49">
                  <c:v>-145.76331348154881</c:v>
                </c:pt>
                <c:pt idx="50">
                  <c:v>-124.63887418727273</c:v>
                </c:pt>
                <c:pt idx="51">
                  <c:v>-114.1438219555929</c:v>
                </c:pt>
                <c:pt idx="52">
                  <c:v>-259.89397059454546</c:v>
                </c:pt>
                <c:pt idx="53">
                  <c:v>-214.20382023863633</c:v>
                </c:pt>
                <c:pt idx="54">
                  <c:v>-187.44843101045453</c:v>
                </c:pt>
                <c:pt idx="55">
                  <c:v>-189.1114244981818</c:v>
                </c:pt>
                <c:pt idx="56">
                  <c:v>-27.117471806471766</c:v>
                </c:pt>
                <c:pt idx="57">
                  <c:v>-25.701704757023588</c:v>
                </c:pt>
                <c:pt idx="58">
                  <c:v>-28.201495883316845</c:v>
                </c:pt>
                <c:pt idx="59">
                  <c:v>-16.383947011197446</c:v>
                </c:pt>
                <c:pt idx="60">
                  <c:v>-15.12091571295254</c:v>
                </c:pt>
                <c:pt idx="61">
                  <c:v>-17.342548367805364</c:v>
                </c:pt>
                <c:pt idx="62">
                  <c:v>-23.832751018034067</c:v>
                </c:pt>
                <c:pt idx="63">
                  <c:v>-21.947014866586656</c:v>
                </c:pt>
                <c:pt idx="64">
                  <c:v>-24.14021413154714</c:v>
                </c:pt>
                <c:pt idx="65">
                  <c:v>-30.107454371263827</c:v>
                </c:pt>
                <c:pt idx="66">
                  <c:v>-24.293894151700187</c:v>
                </c:pt>
                <c:pt idx="67">
                  <c:v>-25.175673722602554</c:v>
                </c:pt>
                <c:pt idx="68">
                  <c:v>-38.838407071073505</c:v>
                </c:pt>
                <c:pt idx="69">
                  <c:v>-36.307294748012758</c:v>
                </c:pt>
                <c:pt idx="70">
                  <c:v>-35.372132744504377</c:v>
                </c:pt>
                <c:pt idx="71">
                  <c:v>-25.820765350431557</c:v>
                </c:pt>
                <c:pt idx="72">
                  <c:v>-22.980542093091664</c:v>
                </c:pt>
                <c:pt idx="73">
                  <c:v>-24.679991943322882</c:v>
                </c:pt>
                <c:pt idx="74">
                  <c:v>-55.447374872699811</c:v>
                </c:pt>
                <c:pt idx="75">
                  <c:v>-107.19482828532016</c:v>
                </c:pt>
                <c:pt idx="76">
                  <c:v>-111.10165390514273</c:v>
                </c:pt>
                <c:pt idx="77">
                  <c:v>-114.61292026895501</c:v>
                </c:pt>
              </c:numCache>
            </c:numRef>
          </c:xVal>
          <c:yVal>
            <c:numRef>
              <c:f>rates!$V$4:$V$81</c:f>
              <c:numCache>
                <c:formatCode>General</c:formatCode>
                <c:ptCount val="78"/>
                <c:pt idx="16">
                  <c:v>20.421668043179423</c:v>
                </c:pt>
                <c:pt idx="17">
                  <c:v>-10.892658834804024</c:v>
                </c:pt>
                <c:pt idx="18">
                  <c:v>-11.745557238894811</c:v>
                </c:pt>
                <c:pt idx="19">
                  <c:v>-13.422665657939213</c:v>
                </c:pt>
                <c:pt idx="44">
                  <c:v>20.421668043179423</c:v>
                </c:pt>
                <c:pt idx="45">
                  <c:v>33.510165768715524</c:v>
                </c:pt>
                <c:pt idx="46">
                  <c:v>15.917538610909084</c:v>
                </c:pt>
                <c:pt idx="47">
                  <c:v>13.763017502470767</c:v>
                </c:pt>
                <c:pt idx="68">
                  <c:v>-32.162775113809559</c:v>
                </c:pt>
                <c:pt idx="69">
                  <c:v>-28.29685141297594</c:v>
                </c:pt>
                <c:pt idx="70">
                  <c:v>-25.713806330911233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4C3A-2E4B-8240-7E5BBC86C1D5}"/>
            </c:ext>
          </c:extLst>
        </c:ser>
        <c:ser>
          <c:idx val="5"/>
          <c:order val="5"/>
          <c:tx>
            <c:v>NYC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rgbClr val="7030A0"/>
                </a:solidFill>
              </a:ln>
              <a:effectLst/>
            </c:spPr>
          </c:marker>
          <c:xVal>
            <c:numRef>
              <c:f>rates!$K$4:$K$81</c:f>
              <c:numCache>
                <c:formatCode>General</c:formatCode>
                <c:ptCount val="78"/>
                <c:pt idx="0">
                  <c:v>-221.5130122391538</c:v>
                </c:pt>
                <c:pt idx="1">
                  <c:v>-164.43526626386867</c:v>
                </c:pt>
                <c:pt idx="2">
                  <c:v>-136.9295812372404</c:v>
                </c:pt>
                <c:pt idx="3">
                  <c:v>-131.77955198274122</c:v>
                </c:pt>
                <c:pt idx="4">
                  <c:v>-171.84191002152272</c:v>
                </c:pt>
                <c:pt idx="5">
                  <c:v>-150.26133174860783</c:v>
                </c:pt>
                <c:pt idx="6">
                  <c:v>-137.02301030814215</c:v>
                </c:pt>
                <c:pt idx="7">
                  <c:v>-125.3578722530962</c:v>
                </c:pt>
                <c:pt idx="8">
                  <c:v>-228.58371257246523</c:v>
                </c:pt>
                <c:pt idx="9">
                  <c:v>-171.94505618873731</c:v>
                </c:pt>
                <c:pt idx="10">
                  <c:v>-150.9348616738333</c:v>
                </c:pt>
                <c:pt idx="11">
                  <c:v>-145.52881874386333</c:v>
                </c:pt>
                <c:pt idx="12">
                  <c:v>-207.27123935927938</c:v>
                </c:pt>
                <c:pt idx="13">
                  <c:v>-176.57088846226645</c:v>
                </c:pt>
                <c:pt idx="14">
                  <c:v>-149.53909001306667</c:v>
                </c:pt>
                <c:pt idx="15">
                  <c:v>-140.21121073073334</c:v>
                </c:pt>
                <c:pt idx="16">
                  <c:v>-255.39085546616286</c:v>
                </c:pt>
                <c:pt idx="17">
                  <c:v>-231.21852651569512</c:v>
                </c:pt>
                <c:pt idx="18">
                  <c:v>-190.6767635327019</c:v>
                </c:pt>
                <c:pt idx="19">
                  <c:v>-181.11267340617695</c:v>
                </c:pt>
                <c:pt idx="20">
                  <c:v>-213.40895754000923</c:v>
                </c:pt>
                <c:pt idx="21">
                  <c:v>-169.41463497290783</c:v>
                </c:pt>
                <c:pt idx="22">
                  <c:v>-147.65737136602368</c:v>
                </c:pt>
                <c:pt idx="23">
                  <c:v>-140.50650642134335</c:v>
                </c:pt>
                <c:pt idx="24">
                  <c:v>-310.42260857420456</c:v>
                </c:pt>
                <c:pt idx="25">
                  <c:v>-326.76992007256206</c:v>
                </c:pt>
                <c:pt idx="26">
                  <c:v>-298.85096165939848</c:v>
                </c:pt>
                <c:pt idx="27">
                  <c:v>-303.66320725283526</c:v>
                </c:pt>
                <c:pt idx="28">
                  <c:v>-221.5130122391538</c:v>
                </c:pt>
                <c:pt idx="29">
                  <c:v>-137.14380830299717</c:v>
                </c:pt>
                <c:pt idx="30">
                  <c:v>-110.82276580272725</c:v>
                </c:pt>
                <c:pt idx="31">
                  <c:v>-103.27253375384004</c:v>
                </c:pt>
                <c:pt idx="32">
                  <c:v>-171.84191002152272</c:v>
                </c:pt>
                <c:pt idx="33">
                  <c:v>-134.20231154605744</c:v>
                </c:pt>
                <c:pt idx="34">
                  <c:v>-121.73527144863635</c:v>
                </c:pt>
                <c:pt idx="35">
                  <c:v>-111.07643773383295</c:v>
                </c:pt>
                <c:pt idx="36">
                  <c:v>-228.58371257246523</c:v>
                </c:pt>
                <c:pt idx="37">
                  <c:v>-148.40271216494128</c:v>
                </c:pt>
                <c:pt idx="38">
                  <c:v>-128.95997597590909</c:v>
                </c:pt>
                <c:pt idx="39">
                  <c:v>-121.2908884302029</c:v>
                </c:pt>
                <c:pt idx="40">
                  <c:v>-207.27123935927938</c:v>
                </c:pt>
                <c:pt idx="41">
                  <c:v>-146.91739972079702</c:v>
                </c:pt>
                <c:pt idx="42">
                  <c:v>-124.64656457909092</c:v>
                </c:pt>
                <c:pt idx="43">
                  <c:v>-115.24314314232078</c:v>
                </c:pt>
                <c:pt idx="44">
                  <c:v>-255.39085546616286</c:v>
                </c:pt>
                <c:pt idx="45">
                  <c:v>-192.75899656920663</c:v>
                </c:pt>
                <c:pt idx="46">
                  <c:v>-154.27916881772725</c:v>
                </c:pt>
                <c:pt idx="47">
                  <c:v>-145.95678292367262</c:v>
                </c:pt>
                <c:pt idx="48">
                  <c:v>-213.40895754000923</c:v>
                </c:pt>
                <c:pt idx="49">
                  <c:v>-145.76331348154881</c:v>
                </c:pt>
                <c:pt idx="50">
                  <c:v>-124.63887418727273</c:v>
                </c:pt>
                <c:pt idx="51">
                  <c:v>-114.1438219555929</c:v>
                </c:pt>
                <c:pt idx="52">
                  <c:v>-259.89397059454546</c:v>
                </c:pt>
                <c:pt idx="53">
                  <c:v>-214.20382023863633</c:v>
                </c:pt>
                <c:pt idx="54">
                  <c:v>-187.44843101045453</c:v>
                </c:pt>
                <c:pt idx="55">
                  <c:v>-189.1114244981818</c:v>
                </c:pt>
                <c:pt idx="56">
                  <c:v>-27.117471806471766</c:v>
                </c:pt>
                <c:pt idx="57">
                  <c:v>-25.701704757023588</c:v>
                </c:pt>
                <c:pt idx="58">
                  <c:v>-28.201495883316845</c:v>
                </c:pt>
                <c:pt idx="59">
                  <c:v>-16.383947011197446</c:v>
                </c:pt>
                <c:pt idx="60">
                  <c:v>-15.12091571295254</c:v>
                </c:pt>
                <c:pt idx="61">
                  <c:v>-17.342548367805364</c:v>
                </c:pt>
                <c:pt idx="62">
                  <c:v>-23.832751018034067</c:v>
                </c:pt>
                <c:pt idx="63">
                  <c:v>-21.947014866586656</c:v>
                </c:pt>
                <c:pt idx="64">
                  <c:v>-24.14021413154714</c:v>
                </c:pt>
                <c:pt idx="65">
                  <c:v>-30.107454371263827</c:v>
                </c:pt>
                <c:pt idx="66">
                  <c:v>-24.293894151700187</c:v>
                </c:pt>
                <c:pt idx="67">
                  <c:v>-25.175673722602554</c:v>
                </c:pt>
                <c:pt idx="68">
                  <c:v>-38.838407071073505</c:v>
                </c:pt>
                <c:pt idx="69">
                  <c:v>-36.307294748012758</c:v>
                </c:pt>
                <c:pt idx="70">
                  <c:v>-35.372132744504377</c:v>
                </c:pt>
                <c:pt idx="71">
                  <c:v>-25.820765350431557</c:v>
                </c:pt>
                <c:pt idx="72">
                  <c:v>-22.980542093091664</c:v>
                </c:pt>
                <c:pt idx="73">
                  <c:v>-24.679991943322882</c:v>
                </c:pt>
                <c:pt idx="74">
                  <c:v>-55.447374872699811</c:v>
                </c:pt>
                <c:pt idx="75">
                  <c:v>-107.19482828532016</c:v>
                </c:pt>
                <c:pt idx="76">
                  <c:v>-111.10165390514273</c:v>
                </c:pt>
                <c:pt idx="77">
                  <c:v>-114.61292026895501</c:v>
                </c:pt>
              </c:numCache>
            </c:numRef>
          </c:xVal>
          <c:yVal>
            <c:numRef>
              <c:f>rates!$W$4:$W$81</c:f>
              <c:numCache>
                <c:formatCode>General</c:formatCode>
                <c:ptCount val="78"/>
                <c:pt idx="20">
                  <c:v>10.258312284157171</c:v>
                </c:pt>
                <c:pt idx="21">
                  <c:v>-1.1473906900049826</c:v>
                </c:pt>
                <c:pt idx="22">
                  <c:v>11.30926446119571</c:v>
                </c:pt>
                <c:pt idx="23">
                  <c:v>8.6289173057620445</c:v>
                </c:pt>
                <c:pt idx="48">
                  <c:v>10.258312284157171</c:v>
                </c:pt>
                <c:pt idx="49">
                  <c:v>28.145250998618117</c:v>
                </c:pt>
                <c:pt idx="50">
                  <c:v>28.906012078181821</c:v>
                </c:pt>
                <c:pt idx="51">
                  <c:v>24.0369884039917</c:v>
                </c:pt>
                <c:pt idx="71">
                  <c:v>-20.595815938253843</c:v>
                </c:pt>
                <c:pt idx="72">
                  <c:v>-17.866455652570838</c:v>
                </c:pt>
                <c:pt idx="73">
                  <c:v>-17.589925635558661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4C3A-2E4B-8240-7E5BBC86C1D5}"/>
            </c:ext>
          </c:extLst>
        </c:ser>
        <c:ser>
          <c:idx val="6"/>
          <c:order val="6"/>
          <c:tx>
            <c:v>EPA</c:v>
          </c:tx>
          <c:spPr>
            <a:ln w="25400" cap="rnd">
              <a:noFill/>
              <a:round/>
            </a:ln>
            <a:effectLst/>
          </c:spPr>
          <c:marker>
            <c:symbol val="plus"/>
            <c:size val="6"/>
            <c:spPr>
              <a:noFill/>
              <a:ln w="9525">
                <a:solidFill>
                  <a:srgbClr val="7030A0"/>
                </a:solidFill>
              </a:ln>
              <a:effectLst/>
            </c:spPr>
          </c:marker>
          <c:xVal>
            <c:numRef>
              <c:f>rates!$K$4:$K$81</c:f>
              <c:numCache>
                <c:formatCode>General</c:formatCode>
                <c:ptCount val="78"/>
                <c:pt idx="0">
                  <c:v>-221.5130122391538</c:v>
                </c:pt>
                <c:pt idx="1">
                  <c:v>-164.43526626386867</c:v>
                </c:pt>
                <c:pt idx="2">
                  <c:v>-136.9295812372404</c:v>
                </c:pt>
                <c:pt idx="3">
                  <c:v>-131.77955198274122</c:v>
                </c:pt>
                <c:pt idx="4">
                  <c:v>-171.84191002152272</c:v>
                </c:pt>
                <c:pt idx="5">
                  <c:v>-150.26133174860783</c:v>
                </c:pt>
                <c:pt idx="6">
                  <c:v>-137.02301030814215</c:v>
                </c:pt>
                <c:pt idx="7">
                  <c:v>-125.3578722530962</c:v>
                </c:pt>
                <c:pt idx="8">
                  <c:v>-228.58371257246523</c:v>
                </c:pt>
                <c:pt idx="9">
                  <c:v>-171.94505618873731</c:v>
                </c:pt>
                <c:pt idx="10">
                  <c:v>-150.9348616738333</c:v>
                </c:pt>
                <c:pt idx="11">
                  <c:v>-145.52881874386333</c:v>
                </c:pt>
                <c:pt idx="12">
                  <c:v>-207.27123935927938</c:v>
                </c:pt>
                <c:pt idx="13">
                  <c:v>-176.57088846226645</c:v>
                </c:pt>
                <c:pt idx="14">
                  <c:v>-149.53909001306667</c:v>
                </c:pt>
                <c:pt idx="15">
                  <c:v>-140.21121073073334</c:v>
                </c:pt>
                <c:pt idx="16">
                  <c:v>-255.39085546616286</c:v>
                </c:pt>
                <c:pt idx="17">
                  <c:v>-231.21852651569512</c:v>
                </c:pt>
                <c:pt idx="18">
                  <c:v>-190.6767635327019</c:v>
                </c:pt>
                <c:pt idx="19">
                  <c:v>-181.11267340617695</c:v>
                </c:pt>
                <c:pt idx="20">
                  <c:v>-213.40895754000923</c:v>
                </c:pt>
                <c:pt idx="21">
                  <c:v>-169.41463497290783</c:v>
                </c:pt>
                <c:pt idx="22">
                  <c:v>-147.65737136602368</c:v>
                </c:pt>
                <c:pt idx="23">
                  <c:v>-140.50650642134335</c:v>
                </c:pt>
                <c:pt idx="24">
                  <c:v>-310.42260857420456</c:v>
                </c:pt>
                <c:pt idx="25">
                  <c:v>-326.76992007256206</c:v>
                </c:pt>
                <c:pt idx="26">
                  <c:v>-298.85096165939848</c:v>
                </c:pt>
                <c:pt idx="27">
                  <c:v>-303.66320725283526</c:v>
                </c:pt>
                <c:pt idx="28">
                  <c:v>-221.5130122391538</c:v>
                </c:pt>
                <c:pt idx="29">
                  <c:v>-137.14380830299717</c:v>
                </c:pt>
                <c:pt idx="30">
                  <c:v>-110.82276580272725</c:v>
                </c:pt>
                <c:pt idx="31">
                  <c:v>-103.27253375384004</c:v>
                </c:pt>
                <c:pt idx="32">
                  <c:v>-171.84191002152272</c:v>
                </c:pt>
                <c:pt idx="33">
                  <c:v>-134.20231154605744</c:v>
                </c:pt>
                <c:pt idx="34">
                  <c:v>-121.73527144863635</c:v>
                </c:pt>
                <c:pt idx="35">
                  <c:v>-111.07643773383295</c:v>
                </c:pt>
                <c:pt idx="36">
                  <c:v>-228.58371257246523</c:v>
                </c:pt>
                <c:pt idx="37">
                  <c:v>-148.40271216494128</c:v>
                </c:pt>
                <c:pt idx="38">
                  <c:v>-128.95997597590909</c:v>
                </c:pt>
                <c:pt idx="39">
                  <c:v>-121.2908884302029</c:v>
                </c:pt>
                <c:pt idx="40">
                  <c:v>-207.27123935927938</c:v>
                </c:pt>
                <c:pt idx="41">
                  <c:v>-146.91739972079702</c:v>
                </c:pt>
                <c:pt idx="42">
                  <c:v>-124.64656457909092</c:v>
                </c:pt>
                <c:pt idx="43">
                  <c:v>-115.24314314232078</c:v>
                </c:pt>
                <c:pt idx="44">
                  <c:v>-255.39085546616286</c:v>
                </c:pt>
                <c:pt idx="45">
                  <c:v>-192.75899656920663</c:v>
                </c:pt>
                <c:pt idx="46">
                  <c:v>-154.27916881772725</c:v>
                </c:pt>
                <c:pt idx="47">
                  <c:v>-145.95678292367262</c:v>
                </c:pt>
                <c:pt idx="48">
                  <c:v>-213.40895754000923</c:v>
                </c:pt>
                <c:pt idx="49">
                  <c:v>-145.76331348154881</c:v>
                </c:pt>
                <c:pt idx="50">
                  <c:v>-124.63887418727273</c:v>
                </c:pt>
                <c:pt idx="51">
                  <c:v>-114.1438219555929</c:v>
                </c:pt>
                <c:pt idx="52">
                  <c:v>-259.89397059454546</c:v>
                </c:pt>
                <c:pt idx="53">
                  <c:v>-214.20382023863633</c:v>
                </c:pt>
                <c:pt idx="54">
                  <c:v>-187.44843101045453</c:v>
                </c:pt>
                <c:pt idx="55">
                  <c:v>-189.1114244981818</c:v>
                </c:pt>
                <c:pt idx="56">
                  <c:v>-27.117471806471766</c:v>
                </c:pt>
                <c:pt idx="57">
                  <c:v>-25.701704757023588</c:v>
                </c:pt>
                <c:pt idx="58">
                  <c:v>-28.201495883316845</c:v>
                </c:pt>
                <c:pt idx="59">
                  <c:v>-16.383947011197446</c:v>
                </c:pt>
                <c:pt idx="60">
                  <c:v>-15.12091571295254</c:v>
                </c:pt>
                <c:pt idx="61">
                  <c:v>-17.342548367805364</c:v>
                </c:pt>
                <c:pt idx="62">
                  <c:v>-23.832751018034067</c:v>
                </c:pt>
                <c:pt idx="63">
                  <c:v>-21.947014866586656</c:v>
                </c:pt>
                <c:pt idx="64">
                  <c:v>-24.14021413154714</c:v>
                </c:pt>
                <c:pt idx="65">
                  <c:v>-30.107454371263827</c:v>
                </c:pt>
                <c:pt idx="66">
                  <c:v>-24.293894151700187</c:v>
                </c:pt>
                <c:pt idx="67">
                  <c:v>-25.175673722602554</c:v>
                </c:pt>
                <c:pt idx="68">
                  <c:v>-38.838407071073505</c:v>
                </c:pt>
                <c:pt idx="69">
                  <c:v>-36.307294748012758</c:v>
                </c:pt>
                <c:pt idx="70">
                  <c:v>-35.372132744504377</c:v>
                </c:pt>
                <c:pt idx="71">
                  <c:v>-25.820765350431557</c:v>
                </c:pt>
                <c:pt idx="72">
                  <c:v>-22.980542093091664</c:v>
                </c:pt>
                <c:pt idx="73">
                  <c:v>-24.679991943322882</c:v>
                </c:pt>
                <c:pt idx="74">
                  <c:v>-55.447374872699811</c:v>
                </c:pt>
                <c:pt idx="75">
                  <c:v>-107.19482828532016</c:v>
                </c:pt>
                <c:pt idx="76">
                  <c:v>-111.10165390514273</c:v>
                </c:pt>
                <c:pt idx="77">
                  <c:v>-114.61292026895501</c:v>
                </c:pt>
              </c:numCache>
            </c:numRef>
          </c:xVal>
          <c:yVal>
            <c:numRef>
              <c:f>rates!$X$4:$X$81</c:f>
              <c:numCache>
                <c:formatCode>General</c:formatCode>
                <c:ptCount val="78"/>
                <c:pt idx="24">
                  <c:v>-129.5395755421664</c:v>
                </c:pt>
                <c:pt idx="25">
                  <c:v>-101.88961742146051</c:v>
                </c:pt>
                <c:pt idx="26">
                  <c:v>-45.169262928189681</c:v>
                </c:pt>
                <c:pt idx="27">
                  <c:v>-29.910701681151622</c:v>
                </c:pt>
                <c:pt idx="52">
                  <c:v>-74.641935619090901</c:v>
                </c:pt>
                <c:pt idx="53">
                  <c:v>-14.111031969545458</c:v>
                </c:pt>
                <c:pt idx="54">
                  <c:v>42.764631672272728</c:v>
                </c:pt>
                <c:pt idx="55">
                  <c:v>58.392204537272733</c:v>
                </c:pt>
                <c:pt idx="74">
                  <c:v>-49.829854241454022</c:v>
                </c:pt>
                <c:pt idx="75">
                  <c:v>-94.150028477589231</c:v>
                </c:pt>
                <c:pt idx="76">
                  <c:v>-88.110681950788305</c:v>
                </c:pt>
                <c:pt idx="77">
                  <c:v>-88.786834355384258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4C3A-2E4B-8240-7E5BBC86C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2717456"/>
        <c:axId val="562721768"/>
      </c:scatterChart>
      <c:valAx>
        <c:axId val="562717456"/>
        <c:scaling>
          <c:orientation val="minMax"/>
          <c:min val="-40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</a:rPr>
                  <a:t>Axis 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2721768"/>
        <c:crossesAt val="-200"/>
        <c:crossBetween val="midCat"/>
        <c:majorUnit val="100"/>
        <c:minorUnit val="25"/>
      </c:valAx>
      <c:valAx>
        <c:axId val="562721768"/>
        <c:scaling>
          <c:orientation val="minMax"/>
          <c:max val="200"/>
          <c:min val="-2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</a:rPr>
                  <a:t>Axis 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2717456"/>
        <c:crossesAt val="-400"/>
        <c:crossBetween val="midCat"/>
        <c:majorUnit val="100"/>
        <c:minorUnit val="25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chart" Target="../charts/chart19.xml"/><Relationship Id="rId1" Type="http://schemas.openxmlformats.org/officeDocument/2006/relationships/chart" Target="../charts/chart18.xml"/><Relationship Id="rId5" Type="http://schemas.openxmlformats.org/officeDocument/2006/relationships/chart" Target="../charts/chart22.xml"/><Relationship Id="rId4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355600</xdr:colOff>
      <xdr:row>82</xdr:row>
      <xdr:rowOff>114300</xdr:rowOff>
    </xdr:from>
    <xdr:to>
      <xdr:col>15</xdr:col>
      <xdr:colOff>101600</xdr:colOff>
      <xdr:row>97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3FBC451-2150-AD4E-8AF5-D061923DCD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546100</xdr:colOff>
      <xdr:row>82</xdr:row>
      <xdr:rowOff>152400</xdr:rowOff>
    </xdr:from>
    <xdr:to>
      <xdr:col>20</xdr:col>
      <xdr:colOff>469900</xdr:colOff>
      <xdr:row>97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2C0FB407-A9F2-BC4F-AC76-82E85A8AAB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241300</xdr:colOff>
      <xdr:row>82</xdr:row>
      <xdr:rowOff>139700</xdr:rowOff>
    </xdr:from>
    <xdr:to>
      <xdr:col>26</xdr:col>
      <xdr:colOff>317500</xdr:colOff>
      <xdr:row>97</xdr:row>
      <xdr:rowOff>25400</xdr:rowOff>
    </xdr:to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3D29F39C-0570-2E49-8FCE-0FDF12B10C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99</xdr:row>
      <xdr:rowOff>0</xdr:rowOff>
    </xdr:from>
    <xdr:to>
      <xdr:col>15</xdr:col>
      <xdr:colOff>107950</xdr:colOff>
      <xdr:row>117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="" xmlns:a16="http://schemas.microsoft.com/office/drawing/2014/main" id="{4D186CFA-77F5-4D8B-9522-18C520DCE4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0</xdr:colOff>
      <xdr:row>98</xdr:row>
      <xdr:rowOff>190499</xdr:rowOff>
    </xdr:from>
    <xdr:to>
      <xdr:col>20</xdr:col>
      <xdr:colOff>771525</xdr:colOff>
      <xdr:row>116</xdr:row>
      <xdr:rowOff>180974</xdr:rowOff>
    </xdr:to>
    <xdr:graphicFrame macro="">
      <xdr:nvGraphicFramePr>
        <xdr:cNvPr id="7" name="Chart 6">
          <a:extLst>
            <a:ext uri="{FF2B5EF4-FFF2-40B4-BE49-F238E27FC236}">
              <a16:creationId xmlns="" xmlns:a16="http://schemas.microsoft.com/office/drawing/2014/main" id="{9AC0C6FB-BA38-4316-9D9D-99279090C0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819150</xdr:colOff>
      <xdr:row>119</xdr:row>
      <xdr:rowOff>82550</xdr:rowOff>
    </xdr:from>
    <xdr:to>
      <xdr:col>13</xdr:col>
      <xdr:colOff>654050</xdr:colOff>
      <xdr:row>121</xdr:row>
      <xdr:rowOff>44450</xdr:rowOff>
    </xdr:to>
    <xdr:graphicFrame macro="">
      <xdr:nvGraphicFramePr>
        <xdr:cNvPr id="9" name="Chart 8">
          <a:extLst>
            <a:ext uri="{FF2B5EF4-FFF2-40B4-BE49-F238E27FC236}">
              <a16:creationId xmlns="" xmlns:a16="http://schemas.microsoft.com/office/drawing/2014/main" id="{4D186CFA-77F5-4D8B-9522-18C520DCE4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82550</xdr:colOff>
      <xdr:row>119</xdr:row>
      <xdr:rowOff>114300</xdr:rowOff>
    </xdr:from>
    <xdr:to>
      <xdr:col>20</xdr:col>
      <xdr:colOff>854075</xdr:colOff>
      <xdr:row>121</xdr:row>
      <xdr:rowOff>117475</xdr:rowOff>
    </xdr:to>
    <xdr:graphicFrame macro="">
      <xdr:nvGraphicFramePr>
        <xdr:cNvPr id="10" name="Chart 9">
          <a:extLst>
            <a:ext uri="{FF2B5EF4-FFF2-40B4-BE49-F238E27FC236}">
              <a16:creationId xmlns="" xmlns:a16="http://schemas.microsoft.com/office/drawing/2014/main" id="{9AC0C6FB-BA38-4316-9D9D-99279090C0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83</xdr:row>
      <xdr:rowOff>0</xdr:rowOff>
    </xdr:from>
    <xdr:to>
      <xdr:col>17</xdr:col>
      <xdr:colOff>127000</xdr:colOff>
      <xdr:row>104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B4481DE0-9497-1448-A0CB-0DDCE69A71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508000</xdr:colOff>
      <xdr:row>83</xdr:row>
      <xdr:rowOff>25400</xdr:rowOff>
    </xdr:from>
    <xdr:to>
      <xdr:col>22</xdr:col>
      <xdr:colOff>419100</xdr:colOff>
      <xdr:row>104</xdr:row>
      <xdr:rowOff>139700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328CC8FF-7C59-0648-A494-C7C435707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0</xdr:colOff>
      <xdr:row>83</xdr:row>
      <xdr:rowOff>12700</xdr:rowOff>
    </xdr:from>
    <xdr:to>
      <xdr:col>28</xdr:col>
      <xdr:colOff>546100</xdr:colOff>
      <xdr:row>97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="" xmlns:a16="http://schemas.microsoft.com/office/drawing/2014/main" id="{1221737B-B13C-FE45-8C99-F669A9713F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57150</xdr:colOff>
      <xdr:row>106</xdr:row>
      <xdr:rowOff>158750</xdr:rowOff>
    </xdr:from>
    <xdr:to>
      <xdr:col>14</xdr:col>
      <xdr:colOff>812800</xdr:colOff>
      <xdr:row>108</xdr:row>
      <xdr:rowOff>120650</xdr:rowOff>
    </xdr:to>
    <xdr:graphicFrame macro="">
      <xdr:nvGraphicFramePr>
        <xdr:cNvPr id="6" name="Chart 5">
          <a:extLst>
            <a:ext uri="{FF2B5EF4-FFF2-40B4-BE49-F238E27FC236}">
              <a16:creationId xmlns="" xmlns:a16="http://schemas.microsoft.com/office/drawing/2014/main" id="{4D186CFA-77F5-4D8B-9522-18C520DCE4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0</xdr:colOff>
      <xdr:row>107</xdr:row>
      <xdr:rowOff>0</xdr:rowOff>
    </xdr:from>
    <xdr:to>
      <xdr:col>21</xdr:col>
      <xdr:colOff>758825</xdr:colOff>
      <xdr:row>109</xdr:row>
      <xdr:rowOff>3175</xdr:rowOff>
    </xdr:to>
    <xdr:graphicFrame macro="">
      <xdr:nvGraphicFramePr>
        <xdr:cNvPr id="7" name="Chart 6">
          <a:extLst>
            <a:ext uri="{FF2B5EF4-FFF2-40B4-BE49-F238E27FC236}">
              <a16:creationId xmlns="" xmlns:a16="http://schemas.microsoft.com/office/drawing/2014/main" id="{9AC0C6FB-BA38-4316-9D9D-99279090C0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59</xdr:row>
      <xdr:rowOff>0</xdr:rowOff>
    </xdr:from>
    <xdr:to>
      <xdr:col>15</xdr:col>
      <xdr:colOff>317500</xdr:colOff>
      <xdr:row>80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12FA262F-D5AE-9B45-820D-DA82A80B58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50800</xdr:colOff>
      <xdr:row>58</xdr:row>
      <xdr:rowOff>177800</xdr:rowOff>
    </xdr:from>
    <xdr:to>
      <xdr:col>22</xdr:col>
      <xdr:colOff>254000</xdr:colOff>
      <xdr:row>80</xdr:row>
      <xdr:rowOff>177800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5D105294-721C-3E4B-A87B-F2B4BC3BBE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292100</xdr:colOff>
      <xdr:row>59</xdr:row>
      <xdr:rowOff>76200</xdr:rowOff>
    </xdr:from>
    <xdr:to>
      <xdr:col>31</xdr:col>
      <xdr:colOff>355600</xdr:colOff>
      <xdr:row>73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="" xmlns:a16="http://schemas.microsoft.com/office/drawing/2014/main" id="{241B3716-9F91-C141-92CE-2851A0AB0A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83</xdr:row>
      <xdr:rowOff>0</xdr:rowOff>
    </xdr:from>
    <xdr:to>
      <xdr:col>14</xdr:col>
      <xdr:colOff>82550</xdr:colOff>
      <xdr:row>84</xdr:row>
      <xdr:rowOff>146050</xdr:rowOff>
    </xdr:to>
    <xdr:graphicFrame macro="">
      <xdr:nvGraphicFramePr>
        <xdr:cNvPr id="6" name="Chart 5">
          <a:extLst>
            <a:ext uri="{FF2B5EF4-FFF2-40B4-BE49-F238E27FC236}">
              <a16:creationId xmlns="" xmlns:a16="http://schemas.microsoft.com/office/drawing/2014/main" id="{4D186CFA-77F5-4D8B-9522-18C520DCE4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387350</xdr:colOff>
      <xdr:row>83</xdr:row>
      <xdr:rowOff>44450</xdr:rowOff>
    </xdr:from>
    <xdr:to>
      <xdr:col>23</xdr:col>
      <xdr:colOff>406400</xdr:colOff>
      <xdr:row>85</xdr:row>
      <xdr:rowOff>44450</xdr:rowOff>
    </xdr:to>
    <xdr:graphicFrame macro="">
      <xdr:nvGraphicFramePr>
        <xdr:cNvPr id="9" name="Chart 8">
          <a:extLst>
            <a:ext uri="{FF2B5EF4-FFF2-40B4-BE49-F238E27FC236}">
              <a16:creationId xmlns="" xmlns:a16="http://schemas.microsoft.com/office/drawing/2014/main" id="{5D105294-721C-3E4B-A87B-F2B4BC3BBE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254000</xdr:colOff>
      <xdr:row>57</xdr:row>
      <xdr:rowOff>139700</xdr:rowOff>
    </xdr:from>
    <xdr:to>
      <xdr:col>16</xdr:col>
      <xdr:colOff>381000</xdr:colOff>
      <xdr:row>81</xdr:row>
      <xdr:rowOff>165100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245B0E0F-5FF4-FA4E-BD7D-15D1ED3AC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58</xdr:row>
      <xdr:rowOff>0</xdr:rowOff>
    </xdr:from>
    <xdr:to>
      <xdr:col>23</xdr:col>
      <xdr:colOff>304800</xdr:colOff>
      <xdr:row>81</xdr:row>
      <xdr:rowOff>165100</xdr:rowOff>
    </xdr:to>
    <xdr:graphicFrame macro="">
      <xdr:nvGraphicFramePr>
        <xdr:cNvPr id="4" name="Chart 3">
          <a:extLst>
            <a:ext uri="{FF2B5EF4-FFF2-40B4-BE49-F238E27FC236}">
              <a16:creationId xmlns="" xmlns:a16="http://schemas.microsoft.com/office/drawing/2014/main" id="{3235A4DC-7D36-6642-A213-4720CAF9B0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381000</xdr:colOff>
      <xdr:row>58</xdr:row>
      <xdr:rowOff>12700</xdr:rowOff>
    </xdr:from>
    <xdr:to>
      <xdr:col>31</xdr:col>
      <xdr:colOff>0</xdr:colOff>
      <xdr:row>72</xdr:row>
      <xdr:rowOff>63500</xdr:rowOff>
    </xdr:to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30F613F9-3B99-004F-9EFE-BB9BFCF513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800100</xdr:colOff>
      <xdr:row>84</xdr:row>
      <xdr:rowOff>63500</xdr:rowOff>
    </xdr:from>
    <xdr:to>
      <xdr:col>14</xdr:col>
      <xdr:colOff>736600</xdr:colOff>
      <xdr:row>86</xdr:row>
      <xdr:rowOff>25400</xdr:rowOff>
    </xdr:to>
    <xdr:graphicFrame macro="">
      <xdr:nvGraphicFramePr>
        <xdr:cNvPr id="6" name="Chart 5">
          <a:extLst>
            <a:ext uri="{FF2B5EF4-FFF2-40B4-BE49-F238E27FC236}">
              <a16:creationId xmlns="" xmlns:a16="http://schemas.microsoft.com/office/drawing/2014/main" id="{4D186CFA-77F5-4D8B-9522-18C520DCE4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0</xdr:colOff>
      <xdr:row>85</xdr:row>
      <xdr:rowOff>0</xdr:rowOff>
    </xdr:from>
    <xdr:to>
      <xdr:col>25</xdr:col>
      <xdr:colOff>323850</xdr:colOff>
      <xdr:row>87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="" xmlns:a16="http://schemas.microsoft.com/office/drawing/2014/main" id="{5D105294-721C-3E4B-A87B-F2B4BC3BBE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1"/>
  <sheetViews>
    <sheetView topLeftCell="L99" workbookViewId="0">
      <selection activeCell="Q120" sqref="Q120"/>
    </sheetView>
  </sheetViews>
  <sheetFormatPr defaultColWidth="8.81640625" defaultRowHeight="14.5" x14ac:dyDescent="0.35"/>
  <cols>
    <col min="1" max="1" width="11.81640625" bestFit="1" customWidth="1"/>
    <col min="2" max="3" width="5.1796875" bestFit="1" customWidth="1"/>
    <col min="4" max="4" width="5.453125" bestFit="1" customWidth="1"/>
    <col min="5" max="5" width="6.81640625" bestFit="1" customWidth="1"/>
    <col min="6" max="6" width="5" bestFit="1" customWidth="1"/>
    <col min="7" max="7" width="5.453125" bestFit="1" customWidth="1"/>
    <col min="8" max="8" width="5" bestFit="1" customWidth="1"/>
    <col min="9" max="9" width="9.453125" bestFit="1" customWidth="1"/>
    <col min="10" max="10" width="5.453125" bestFit="1" customWidth="1"/>
    <col min="11" max="12" width="12.7265625" bestFit="1" customWidth="1"/>
    <col min="13" max="13" width="11.1796875" bestFit="1" customWidth="1"/>
    <col min="14" max="14" width="12.7265625" bestFit="1" customWidth="1"/>
    <col min="15" max="15" width="11.7265625" bestFit="1" customWidth="1"/>
    <col min="16" max="16" width="12.7265625" bestFit="1" customWidth="1"/>
    <col min="17" max="17" width="11.81640625" bestFit="1" customWidth="1"/>
    <col min="18" max="20" width="12.1796875" bestFit="1" customWidth="1"/>
    <col min="21" max="22" width="12.7265625" bestFit="1" customWidth="1"/>
    <col min="23" max="23" width="12.1796875" bestFit="1" customWidth="1"/>
    <col min="24" max="24" width="12.7265625" bestFit="1" customWidth="1"/>
    <col min="25" max="25" width="8.81640625" style="6"/>
    <col min="26" max="26" width="12.7265625" bestFit="1" customWidth="1"/>
    <col min="27" max="30" width="12.1796875" bestFit="1" customWidth="1"/>
  </cols>
  <sheetData>
    <row r="1" spans="1:30" x14ac:dyDescent="0.35">
      <c r="K1">
        <v>0.69548768000000005</v>
      </c>
      <c r="L1">
        <v>-1.6065289999999999E-2</v>
      </c>
      <c r="M1">
        <v>0.22055959</v>
      </c>
      <c r="N1">
        <v>0.11378476</v>
      </c>
      <c r="O1">
        <v>-0.39902210999999999</v>
      </c>
      <c r="P1">
        <v>-7.7667509999999995E-2</v>
      </c>
      <c r="Q1">
        <v>-0.53776798000000003</v>
      </c>
    </row>
    <row r="2" spans="1:30" x14ac:dyDescent="0.35">
      <c r="K2">
        <v>-6.1632369999999999E-2</v>
      </c>
      <c r="L2">
        <v>0.48255443999999997</v>
      </c>
      <c r="M2">
        <v>0.25532632</v>
      </c>
      <c r="N2">
        <v>-3.7726790000000003E-2</v>
      </c>
      <c r="O2">
        <v>0.19931265000000001</v>
      </c>
      <c r="P2">
        <v>-0.81006319000000004</v>
      </c>
      <c r="Q2">
        <v>-2.8282749999999999E-2</v>
      </c>
    </row>
    <row r="3" spans="1:30" ht="15.5" x14ac:dyDescent="0.35">
      <c r="A3" s="4"/>
      <c r="B3" s="4"/>
      <c r="C3" s="4"/>
      <c r="D3" t="s">
        <v>2</v>
      </c>
      <c r="E3" t="s">
        <v>3</v>
      </c>
      <c r="F3" t="s">
        <v>4</v>
      </c>
      <c r="G3" t="s">
        <v>5</v>
      </c>
      <c r="H3" t="s">
        <v>6</v>
      </c>
      <c r="I3" t="s">
        <v>7</v>
      </c>
      <c r="J3" t="s">
        <v>8</v>
      </c>
      <c r="N3" t="s">
        <v>20</v>
      </c>
      <c r="O3" t="s">
        <v>10</v>
      </c>
      <c r="P3" t="s">
        <v>18</v>
      </c>
      <c r="R3" t="s">
        <v>25</v>
      </c>
      <c r="S3" t="s">
        <v>26</v>
      </c>
      <c r="T3" t="s">
        <v>27</v>
      </c>
      <c r="U3" t="s">
        <v>28</v>
      </c>
      <c r="V3" t="s">
        <v>29</v>
      </c>
      <c r="W3" t="s">
        <v>11</v>
      </c>
      <c r="X3" t="s">
        <v>30</v>
      </c>
      <c r="AA3">
        <v>1990</v>
      </c>
      <c r="AB3">
        <v>2004</v>
      </c>
      <c r="AC3">
        <v>2013</v>
      </c>
      <c r="AD3">
        <v>2017</v>
      </c>
    </row>
    <row r="4" spans="1:30" ht="15.5" x14ac:dyDescent="0.35">
      <c r="A4" s="4" t="s">
        <v>25</v>
      </c>
      <c r="B4" s="4" t="s">
        <v>20</v>
      </c>
      <c r="C4" s="4">
        <v>1990</v>
      </c>
      <c r="D4" s="1">
        <v>33.6</v>
      </c>
      <c r="E4" s="1">
        <v>10.3</v>
      </c>
      <c r="F4" s="1">
        <v>5.2</v>
      </c>
      <c r="G4" s="1">
        <v>5</v>
      </c>
      <c r="H4" s="1">
        <v>13.1</v>
      </c>
      <c r="I4" s="1">
        <f>1.6+0.3</f>
        <v>1.9000000000000001</v>
      </c>
      <c r="J4" s="1">
        <v>30.9</v>
      </c>
      <c r="K4">
        <f>+$D4*$K$1+$E4*$L$1+$F4*$M$1+$G4*$N$1+$H4*$O$1+$I4*$P$1+$J4*$Q$1</f>
        <v>2.9269587370000032</v>
      </c>
      <c r="L4">
        <f>+$D4*$K$2+$E4*$L$2+$F4*$M$2+$G4*$N$2+$H4*$O$2+$I4*$P$2+$J4*$Q$2</f>
        <v>4.2364646930000003</v>
      </c>
      <c r="M4" s="5" t="s">
        <v>20</v>
      </c>
      <c r="N4">
        <f>+$D4*$K$2+$E4*$L$2+$F4*$M$2+$G4*$N$2+$H4*$O$2+$I4*$P$2+$J4*$Q$2</f>
        <v>4.2364646930000003</v>
      </c>
      <c r="Q4" s="5" t="s">
        <v>25</v>
      </c>
      <c r="R4">
        <f>+$D4*$K$2+$E4*$L$2+$F4*$M$2+$G4*$N$2+$H4*$O$2+$I4*$P$2+$J4*$Q$2</f>
        <v>4.2364646930000003</v>
      </c>
      <c r="Y4" s="5">
        <v>1990</v>
      </c>
      <c r="Z4">
        <f>+$D4*$K$2+$E4*$L$2+$F4*$M$2+$G4*$N$2+$H4*$O$2+$I4*$P$2+$J4*$Q$2</f>
        <v>4.2364646930000003</v>
      </c>
      <c r="AA4">
        <f>+$D4*$K$2+$E4*$L$2+$F4*$M$2+$G4*$N$2+$H4*$O$2+$I4*$P$2+$J4*$Q$2</f>
        <v>4.2364646930000003</v>
      </c>
    </row>
    <row r="5" spans="1:30" ht="15.5" x14ac:dyDescent="0.35">
      <c r="A5" s="4" t="s">
        <v>25</v>
      </c>
      <c r="B5" s="4" t="s">
        <v>20</v>
      </c>
      <c r="C5" s="4">
        <v>2004</v>
      </c>
      <c r="D5" s="1">
        <v>38</v>
      </c>
      <c r="E5" s="1">
        <v>14.52</v>
      </c>
      <c r="F5" s="1">
        <v>5.14</v>
      </c>
      <c r="G5" s="1">
        <v>4.6100000000000003</v>
      </c>
      <c r="H5" s="1">
        <v>15.74</v>
      </c>
      <c r="I5" s="1">
        <f>1.05+0.33+0.03</f>
        <v>1.4100000000000001</v>
      </c>
      <c r="J5" s="1">
        <v>20.58</v>
      </c>
      <c r="K5">
        <f t="shared" ref="K5:K68" si="0">+$D5*$K$1+$E5*$L$1+$F5*$M$1+$G5*$N$1+$H5*$O$1+$I5*$P$1+$J5*$Q$1</f>
        <v>10.396103636499999</v>
      </c>
      <c r="L5">
        <f t="shared" ref="L5:AD68" si="1">+$D5*$K$2+$E5*$L$2+$F5*$M$2+$G5*$N$2+$H5*$O$2+$I5*$P$2+$J5*$Q$2</f>
        <v>7.2160502098000006</v>
      </c>
      <c r="M5" s="5" t="s">
        <v>20</v>
      </c>
      <c r="N5">
        <f t="shared" si="1"/>
        <v>7.2160502098000006</v>
      </c>
      <c r="Q5" s="5" t="s">
        <v>25</v>
      </c>
      <c r="R5">
        <f t="shared" si="1"/>
        <v>7.2160502098000006</v>
      </c>
      <c r="Y5" s="5">
        <v>2004</v>
      </c>
      <c r="Z5">
        <f t="shared" si="1"/>
        <v>7.2160502098000006</v>
      </c>
      <c r="AB5">
        <f t="shared" si="1"/>
        <v>7.2160502098000006</v>
      </c>
    </row>
    <row r="6" spans="1:30" ht="15.5" x14ac:dyDescent="0.35">
      <c r="A6" s="4" t="s">
        <v>25</v>
      </c>
      <c r="B6" s="4" t="s">
        <v>20</v>
      </c>
      <c r="C6" s="4">
        <v>2013</v>
      </c>
      <c r="D6" s="1">
        <v>36.5</v>
      </c>
      <c r="E6" s="1">
        <v>15.2</v>
      </c>
      <c r="F6" s="1">
        <v>6.1</v>
      </c>
      <c r="G6" s="1">
        <v>3.5</v>
      </c>
      <c r="H6" s="1">
        <v>16</v>
      </c>
      <c r="I6" s="1">
        <v>2</v>
      </c>
      <c r="J6" s="1">
        <v>20.7</v>
      </c>
      <c r="K6">
        <f t="shared" si="0"/>
        <v>9.2132821050000047</v>
      </c>
      <c r="L6">
        <f t="shared" si="1"/>
        <v>7.4941158649999995</v>
      </c>
      <c r="M6" s="5" t="s">
        <v>20</v>
      </c>
      <c r="N6">
        <f t="shared" si="1"/>
        <v>7.4941158649999995</v>
      </c>
      <c r="Q6" s="5" t="s">
        <v>25</v>
      </c>
      <c r="R6">
        <f t="shared" si="1"/>
        <v>7.4941158649999995</v>
      </c>
      <c r="Y6" s="5">
        <v>2013</v>
      </c>
      <c r="Z6">
        <f t="shared" si="1"/>
        <v>7.4941158649999995</v>
      </c>
      <c r="AC6">
        <v>7.4941158650000004</v>
      </c>
    </row>
    <row r="7" spans="1:30" ht="15.5" x14ac:dyDescent="0.35">
      <c r="A7" s="4" t="s">
        <v>25</v>
      </c>
      <c r="B7" s="4" t="s">
        <v>20</v>
      </c>
      <c r="C7" s="4">
        <v>2017</v>
      </c>
      <c r="D7" s="1">
        <v>33.799999999999997</v>
      </c>
      <c r="E7" s="1">
        <v>15.6</v>
      </c>
      <c r="F7" s="1">
        <v>6.8</v>
      </c>
      <c r="G7" s="1">
        <v>3.6</v>
      </c>
      <c r="H7" s="1">
        <v>19</v>
      </c>
      <c r="I7" s="1">
        <v>1</v>
      </c>
      <c r="J7" s="1">
        <v>20.2</v>
      </c>
      <c r="K7">
        <f t="shared" si="0"/>
        <v>6.6442946119999995</v>
      </c>
      <c r="L7">
        <f t="shared" si="1"/>
        <v>9.4506432999999994</v>
      </c>
      <c r="M7" s="5" t="s">
        <v>20</v>
      </c>
      <c r="N7">
        <f t="shared" si="1"/>
        <v>9.4506432999999994</v>
      </c>
      <c r="Q7" s="5" t="s">
        <v>25</v>
      </c>
      <c r="R7">
        <f t="shared" si="1"/>
        <v>9.4506432999999994</v>
      </c>
      <c r="Y7" s="5">
        <v>2017</v>
      </c>
      <c r="Z7">
        <f t="shared" si="1"/>
        <v>9.4506432999999994</v>
      </c>
      <c r="AD7">
        <f t="shared" si="1"/>
        <v>9.4506432999999994</v>
      </c>
    </row>
    <row r="8" spans="1:30" ht="15.5" x14ac:dyDescent="0.35">
      <c r="A8" s="4" t="s">
        <v>26</v>
      </c>
      <c r="B8" s="4" t="s">
        <v>20</v>
      </c>
      <c r="C8" s="4">
        <v>1990</v>
      </c>
      <c r="D8" s="1">
        <v>30.9</v>
      </c>
      <c r="E8" s="1">
        <v>9.6</v>
      </c>
      <c r="F8" s="1">
        <v>5.5</v>
      </c>
      <c r="G8" s="1">
        <v>5</v>
      </c>
      <c r="H8" s="1">
        <v>13.6</v>
      </c>
      <c r="I8" s="1">
        <v>2.5</v>
      </c>
      <c r="J8" s="1">
        <v>32.9</v>
      </c>
      <c r="K8">
        <f t="shared" si="0"/>
        <v>-0.19509193999999752</v>
      </c>
      <c r="L8">
        <f t="shared" si="1"/>
        <v>3.6987347909999997</v>
      </c>
      <c r="M8" s="5" t="s">
        <v>20</v>
      </c>
      <c r="N8">
        <f t="shared" si="1"/>
        <v>3.6987347909999997</v>
      </c>
      <c r="Q8" s="5" t="s">
        <v>26</v>
      </c>
      <c r="S8">
        <f t="shared" si="1"/>
        <v>3.6987347909999997</v>
      </c>
      <c r="Y8" s="5">
        <v>1990</v>
      </c>
      <c r="Z8">
        <f t="shared" si="1"/>
        <v>3.6987347909999997</v>
      </c>
      <c r="AA8">
        <f t="shared" si="1"/>
        <v>3.6987347909999997</v>
      </c>
    </row>
    <row r="9" spans="1:30" ht="15.5" x14ac:dyDescent="0.35">
      <c r="A9" s="4" t="s">
        <v>26</v>
      </c>
      <c r="B9" s="4" t="s">
        <v>20</v>
      </c>
      <c r="C9" s="4">
        <v>2004</v>
      </c>
      <c r="D9" s="1">
        <v>26.12</v>
      </c>
      <c r="E9" s="1">
        <v>15.02</v>
      </c>
      <c r="F9" s="1">
        <v>4.4800000000000004</v>
      </c>
      <c r="G9" s="1">
        <v>5.3</v>
      </c>
      <c r="H9" s="1">
        <v>20.329999999999998</v>
      </c>
      <c r="I9" s="1">
        <f>2.29+0.48+0.11</f>
        <v>2.88</v>
      </c>
      <c r="J9" s="1">
        <v>25.87</v>
      </c>
      <c r="K9">
        <f t="shared" si="0"/>
        <v>-2.7318558306999972</v>
      </c>
      <c r="L9">
        <f t="shared" si="1"/>
        <v>7.5694095557999992</v>
      </c>
      <c r="M9" s="5" t="s">
        <v>20</v>
      </c>
      <c r="N9">
        <f t="shared" si="1"/>
        <v>7.5694095557999992</v>
      </c>
      <c r="Q9" s="5" t="s">
        <v>26</v>
      </c>
      <c r="S9">
        <f t="shared" si="1"/>
        <v>7.5694095557999992</v>
      </c>
      <c r="Y9" s="5">
        <v>2004</v>
      </c>
      <c r="Z9">
        <f t="shared" si="1"/>
        <v>7.5694095557999992</v>
      </c>
      <c r="AB9">
        <f t="shared" si="1"/>
        <v>7.5694095557999992</v>
      </c>
    </row>
    <row r="10" spans="1:30" ht="15.5" x14ac:dyDescent="0.35">
      <c r="A10" s="4" t="s">
        <v>26</v>
      </c>
      <c r="B10" s="4" t="s">
        <v>20</v>
      </c>
      <c r="C10" s="4">
        <v>2013</v>
      </c>
      <c r="D10" s="1">
        <v>23</v>
      </c>
      <c r="E10" s="1">
        <v>15.7</v>
      </c>
      <c r="F10" s="1">
        <v>4.2</v>
      </c>
      <c r="G10" s="1">
        <v>3.9</v>
      </c>
      <c r="H10" s="1">
        <v>19</v>
      </c>
      <c r="I10" s="1">
        <v>3.5</v>
      </c>
      <c r="J10" s="1">
        <v>30.7</v>
      </c>
      <c r="K10">
        <f t="shared" si="0"/>
        <v>-7.2486309319999975</v>
      </c>
      <c r="L10">
        <f t="shared" si="1"/>
        <v>7.167235020999998</v>
      </c>
      <c r="M10" s="5" t="s">
        <v>20</v>
      </c>
      <c r="N10">
        <f t="shared" si="1"/>
        <v>7.167235020999998</v>
      </c>
      <c r="Q10" s="5" t="s">
        <v>26</v>
      </c>
      <c r="S10">
        <f t="shared" si="1"/>
        <v>7.167235020999998</v>
      </c>
      <c r="Y10" s="5">
        <v>2013</v>
      </c>
      <c r="Z10">
        <f t="shared" si="1"/>
        <v>7.167235020999998</v>
      </c>
      <c r="AC10">
        <f t="shared" si="1"/>
        <v>7.167235020999998</v>
      </c>
    </row>
    <row r="11" spans="1:30" ht="15.5" x14ac:dyDescent="0.35">
      <c r="A11" s="4" t="s">
        <v>26</v>
      </c>
      <c r="B11" s="4" t="s">
        <v>20</v>
      </c>
      <c r="C11" s="4">
        <v>2017</v>
      </c>
      <c r="D11" s="1">
        <v>22.5</v>
      </c>
      <c r="E11" s="1">
        <v>16.899999999999999</v>
      </c>
      <c r="F11" s="1">
        <v>4.0999999999999996</v>
      </c>
      <c r="G11" s="1">
        <v>4.5999999999999996</v>
      </c>
      <c r="H11" s="1">
        <v>26.4</v>
      </c>
      <c r="I11" s="1">
        <v>3.5</v>
      </c>
      <c r="J11" s="1">
        <v>22</v>
      </c>
      <c r="K11">
        <f t="shared" si="0"/>
        <v>-5.8322419349999999</v>
      </c>
      <c r="L11">
        <f t="shared" si="1"/>
        <v>9.4461486839999989</v>
      </c>
      <c r="M11" s="5" t="s">
        <v>20</v>
      </c>
      <c r="N11">
        <f t="shared" si="1"/>
        <v>9.4461486839999989</v>
      </c>
      <c r="Q11" s="5" t="s">
        <v>26</v>
      </c>
      <c r="S11">
        <f t="shared" si="1"/>
        <v>9.4461486839999989</v>
      </c>
      <c r="Y11" s="5">
        <v>2017</v>
      </c>
      <c r="Z11">
        <f t="shared" si="1"/>
        <v>9.4461486839999989</v>
      </c>
      <c r="AD11">
        <f t="shared" si="1"/>
        <v>9.4461486839999989</v>
      </c>
    </row>
    <row r="12" spans="1:30" ht="15.5" x14ac:dyDescent="0.35">
      <c r="A12" s="4" t="s">
        <v>27</v>
      </c>
      <c r="B12" s="4" t="s">
        <v>20</v>
      </c>
      <c r="C12" s="4">
        <v>1990</v>
      </c>
      <c r="D12" s="1">
        <v>29.3</v>
      </c>
      <c r="E12" s="1">
        <v>8.6999999999999993</v>
      </c>
      <c r="F12" s="1">
        <v>5</v>
      </c>
      <c r="G12" s="1">
        <v>4.7</v>
      </c>
      <c r="H12" s="1">
        <v>12.9</v>
      </c>
      <c r="I12" s="1">
        <v>3.1</v>
      </c>
      <c r="J12" s="1">
        <v>36.299999999999997</v>
      </c>
      <c r="K12">
        <f t="shared" si="0"/>
        <v>-3.0335248509999957</v>
      </c>
      <c r="L12">
        <f t="shared" si="1"/>
        <v>2.5249843449999996</v>
      </c>
      <c r="M12" s="5" t="s">
        <v>20</v>
      </c>
      <c r="N12">
        <f t="shared" si="1"/>
        <v>2.5249843449999996</v>
      </c>
      <c r="Q12" s="5" t="s">
        <v>27</v>
      </c>
      <c r="T12" s="7">
        <v>2.524984345</v>
      </c>
      <c r="Y12" s="5">
        <v>1990</v>
      </c>
      <c r="Z12">
        <f t="shared" si="1"/>
        <v>2.5249843449999996</v>
      </c>
      <c r="AA12">
        <f t="shared" si="1"/>
        <v>2.5249843449999996</v>
      </c>
    </row>
    <row r="13" spans="1:30" ht="15.5" x14ac:dyDescent="0.35">
      <c r="A13" s="4" t="s">
        <v>27</v>
      </c>
      <c r="B13" s="4" t="s">
        <v>20</v>
      </c>
      <c r="C13" s="4">
        <v>2004</v>
      </c>
      <c r="D13" s="1">
        <v>27.62</v>
      </c>
      <c r="E13" s="1">
        <v>14.1</v>
      </c>
      <c r="F13" s="1">
        <v>4.5599999999999996</v>
      </c>
      <c r="G13" s="1">
        <v>5.0199999999999996</v>
      </c>
      <c r="H13" s="1">
        <v>19.149999999999999</v>
      </c>
      <c r="I13" s="1">
        <f>2.76+0.6+0.13</f>
        <v>3.4899999999999998</v>
      </c>
      <c r="J13" s="1">
        <v>26.06</v>
      </c>
      <c r="K13">
        <f t="shared" si="0"/>
        <v>-1.3667662169999986</v>
      </c>
      <c r="L13">
        <f t="shared" si="1"/>
        <v>6.3292993273999985</v>
      </c>
      <c r="M13" s="5" t="s">
        <v>20</v>
      </c>
      <c r="N13">
        <f t="shared" si="1"/>
        <v>6.3292993273999985</v>
      </c>
      <c r="Q13" s="5" t="s">
        <v>27</v>
      </c>
      <c r="T13" s="7">
        <v>6.3292993270000002</v>
      </c>
      <c r="Y13" s="5">
        <v>2004</v>
      </c>
      <c r="Z13">
        <f t="shared" si="1"/>
        <v>6.3292993273999985</v>
      </c>
      <c r="AB13">
        <f t="shared" si="1"/>
        <v>6.3292993273999985</v>
      </c>
    </row>
    <row r="14" spans="1:30" ht="15.5" x14ac:dyDescent="0.35">
      <c r="A14" s="4" t="s">
        <v>27</v>
      </c>
      <c r="B14" s="4" t="s">
        <v>20</v>
      </c>
      <c r="C14" s="4">
        <v>2013</v>
      </c>
      <c r="D14" s="1">
        <v>26</v>
      </c>
      <c r="E14" s="1">
        <v>13.9</v>
      </c>
      <c r="F14" s="1">
        <v>4.2</v>
      </c>
      <c r="G14" s="1">
        <v>3.3</v>
      </c>
      <c r="H14" s="1">
        <v>18.600000000000001</v>
      </c>
      <c r="I14" s="1">
        <v>4.9000000000000004</v>
      </c>
      <c r="J14" s="1">
        <v>29.1</v>
      </c>
      <c r="K14">
        <f t="shared" si="0"/>
        <v>-4.2902181280000011</v>
      </c>
      <c r="L14">
        <f t="shared" si="1"/>
        <v>4.9678148670000013</v>
      </c>
      <c r="M14" s="5" t="s">
        <v>20</v>
      </c>
      <c r="N14">
        <f t="shared" si="1"/>
        <v>4.9678148670000013</v>
      </c>
      <c r="Q14" s="5" t="s">
        <v>27</v>
      </c>
      <c r="T14" s="7">
        <v>4.9678148670000004</v>
      </c>
      <c r="Y14" s="5">
        <v>2013</v>
      </c>
      <c r="Z14">
        <f t="shared" si="1"/>
        <v>4.9678148670000013</v>
      </c>
      <c r="AC14">
        <f t="shared" si="1"/>
        <v>4.9678148670000013</v>
      </c>
    </row>
    <row r="15" spans="1:30" ht="15.5" x14ac:dyDescent="0.35">
      <c r="A15" s="4" t="s">
        <v>27</v>
      </c>
      <c r="B15" s="4" t="s">
        <v>20</v>
      </c>
      <c r="C15" s="4">
        <v>2017</v>
      </c>
      <c r="D15" s="1">
        <v>26.1</v>
      </c>
      <c r="E15" s="1">
        <v>15.3</v>
      </c>
      <c r="F15" s="1">
        <v>4.0999999999999996</v>
      </c>
      <c r="G15" s="1">
        <v>4.9000000000000004</v>
      </c>
      <c r="H15" s="1">
        <v>20.7</v>
      </c>
      <c r="I15" s="1">
        <v>4.5</v>
      </c>
      <c r="J15" s="1">
        <v>24.4</v>
      </c>
      <c r="K15">
        <f t="shared" si="0"/>
        <v>-2.3625310299999995</v>
      </c>
      <c r="L15">
        <f t="shared" si="1"/>
        <v>6.4268431159999988</v>
      </c>
      <c r="M15" s="5" t="s">
        <v>20</v>
      </c>
      <c r="N15">
        <f t="shared" si="1"/>
        <v>6.4268431159999988</v>
      </c>
      <c r="Q15" s="5" t="s">
        <v>27</v>
      </c>
      <c r="T15" s="7">
        <v>6.4268431159999997</v>
      </c>
      <c r="Y15" s="5">
        <v>2017</v>
      </c>
      <c r="Z15">
        <f t="shared" si="1"/>
        <v>6.4268431159999988</v>
      </c>
      <c r="AD15">
        <f t="shared" si="1"/>
        <v>6.4268431159999988</v>
      </c>
    </row>
    <row r="16" spans="1:30" ht="15.5" x14ac:dyDescent="0.35">
      <c r="A16" s="4" t="s">
        <v>28</v>
      </c>
      <c r="B16" s="4" t="s">
        <v>20</v>
      </c>
      <c r="C16" s="4">
        <v>1990</v>
      </c>
      <c r="D16" s="1">
        <v>32.6</v>
      </c>
      <c r="E16" s="1">
        <v>8.5</v>
      </c>
      <c r="F16" s="1">
        <v>4.7</v>
      </c>
      <c r="G16" s="1">
        <v>4.8</v>
      </c>
      <c r="H16" s="1">
        <v>12.2</v>
      </c>
      <c r="I16" s="1">
        <v>6.4</v>
      </c>
      <c r="J16" s="1">
        <v>30.8</v>
      </c>
      <c r="K16">
        <f t="shared" si="0"/>
        <v>2.1907447340000026</v>
      </c>
      <c r="L16">
        <f t="shared" si="1"/>
        <v>-0.5124561960000007</v>
      </c>
      <c r="M16" s="5" t="s">
        <v>20</v>
      </c>
      <c r="N16">
        <f t="shared" si="1"/>
        <v>-0.5124561960000007</v>
      </c>
      <c r="Q16" s="5" t="s">
        <v>28</v>
      </c>
      <c r="U16">
        <f t="shared" si="1"/>
        <v>-0.5124561960000007</v>
      </c>
      <c r="Y16" s="5">
        <v>1990</v>
      </c>
      <c r="Z16">
        <f t="shared" si="1"/>
        <v>-0.5124561960000007</v>
      </c>
      <c r="AA16">
        <f t="shared" si="1"/>
        <v>-0.5124561960000007</v>
      </c>
    </row>
    <row r="17" spans="1:30" ht="15.5" x14ac:dyDescent="0.35">
      <c r="A17" s="4" t="s">
        <v>28</v>
      </c>
      <c r="B17" s="4" t="s">
        <v>20</v>
      </c>
      <c r="C17" s="4">
        <v>2004</v>
      </c>
      <c r="D17" s="1">
        <v>29.28</v>
      </c>
      <c r="E17" s="1">
        <v>13.31</v>
      </c>
      <c r="F17" s="1">
        <v>4.18</v>
      </c>
      <c r="G17" s="1">
        <v>4.88</v>
      </c>
      <c r="H17" s="1">
        <v>16.940000000000001</v>
      </c>
      <c r="I17" s="1">
        <f>4.84+1.13+0.25</f>
        <v>6.22</v>
      </c>
      <c r="J17" s="1">
        <v>25.19</v>
      </c>
      <c r="K17">
        <f t="shared" si="0"/>
        <v>0.83835710369999816</v>
      </c>
      <c r="L17">
        <f t="shared" si="1"/>
        <v>3.126681861899999</v>
      </c>
      <c r="M17" s="5" t="s">
        <v>20</v>
      </c>
      <c r="N17">
        <f t="shared" si="1"/>
        <v>3.126681861899999</v>
      </c>
      <c r="Q17" s="5" t="s">
        <v>28</v>
      </c>
      <c r="U17">
        <f t="shared" si="1"/>
        <v>3.126681861899999</v>
      </c>
      <c r="Y17" s="5">
        <v>2004</v>
      </c>
      <c r="Z17">
        <f t="shared" si="1"/>
        <v>3.126681861899999</v>
      </c>
      <c r="AB17">
        <f t="shared" si="1"/>
        <v>3.126681861899999</v>
      </c>
    </row>
    <row r="18" spans="1:30" ht="15.5" x14ac:dyDescent="0.35">
      <c r="A18" s="4" t="s">
        <v>28</v>
      </c>
      <c r="B18" s="4" t="s">
        <v>20</v>
      </c>
      <c r="C18" s="4">
        <v>2013</v>
      </c>
      <c r="D18" s="1">
        <v>24.4</v>
      </c>
      <c r="E18" s="1">
        <v>12.9</v>
      </c>
      <c r="F18" s="1">
        <v>3.6</v>
      </c>
      <c r="G18" s="1">
        <v>3.7</v>
      </c>
      <c r="H18" s="1">
        <v>18.600000000000001</v>
      </c>
      <c r="I18" s="1">
        <v>9.4</v>
      </c>
      <c r="J18" s="1">
        <v>27.4</v>
      </c>
      <c r="K18">
        <f t="shared" si="0"/>
        <v>-4.9090532049999993</v>
      </c>
      <c r="L18">
        <f t="shared" si="1"/>
        <v>0.81838203099999851</v>
      </c>
      <c r="M18" s="5" t="s">
        <v>20</v>
      </c>
      <c r="N18">
        <f t="shared" si="1"/>
        <v>0.81838203099999851</v>
      </c>
      <c r="Q18" s="5" t="s">
        <v>28</v>
      </c>
      <c r="U18">
        <f t="shared" si="1"/>
        <v>0.81838203099999851</v>
      </c>
      <c r="Y18" s="5">
        <v>2013</v>
      </c>
      <c r="Z18">
        <f t="shared" si="1"/>
        <v>0.81838203099999851</v>
      </c>
      <c r="AC18">
        <f t="shared" si="1"/>
        <v>0.81838203099999851</v>
      </c>
    </row>
    <row r="19" spans="1:30" ht="15.5" x14ac:dyDescent="0.35">
      <c r="A19" s="4" t="s">
        <v>28</v>
      </c>
      <c r="B19" s="4" t="s">
        <v>20</v>
      </c>
      <c r="C19" s="4">
        <v>2017</v>
      </c>
      <c r="D19" s="1">
        <v>24.9</v>
      </c>
      <c r="E19" s="1">
        <v>13.6</v>
      </c>
      <c r="F19" s="1">
        <v>3.9</v>
      </c>
      <c r="G19" s="1">
        <v>4.5999999999999996</v>
      </c>
      <c r="H19" s="1">
        <v>21.7</v>
      </c>
      <c r="I19" s="1">
        <v>8.8000000000000007</v>
      </c>
      <c r="J19" s="1">
        <v>22.5</v>
      </c>
      <c r="K19">
        <f t="shared" si="0"/>
        <v>-2.9592858399999997</v>
      </c>
      <c r="L19">
        <f t="shared" si="1"/>
        <v>2.4104903429999989</v>
      </c>
      <c r="M19" s="5" t="s">
        <v>20</v>
      </c>
      <c r="N19">
        <f t="shared" si="1"/>
        <v>2.4104903429999989</v>
      </c>
      <c r="Q19" s="5" t="s">
        <v>28</v>
      </c>
      <c r="U19">
        <f t="shared" si="1"/>
        <v>2.4104903429999989</v>
      </c>
      <c r="Y19" s="5">
        <v>2017</v>
      </c>
      <c r="Z19">
        <f t="shared" si="1"/>
        <v>2.4104903429999989</v>
      </c>
      <c r="AD19">
        <f t="shared" si="1"/>
        <v>2.4104903429999989</v>
      </c>
    </row>
    <row r="20" spans="1:30" ht="15.5" x14ac:dyDescent="0.35">
      <c r="A20" s="4" t="s">
        <v>29</v>
      </c>
      <c r="B20" s="4" t="s">
        <v>20</v>
      </c>
      <c r="C20" s="4">
        <v>1990</v>
      </c>
      <c r="D20" s="1">
        <v>28.9</v>
      </c>
      <c r="E20" s="1">
        <v>6.9</v>
      </c>
      <c r="F20" s="1">
        <v>4.2</v>
      </c>
      <c r="G20" s="1">
        <v>4.5</v>
      </c>
      <c r="H20" s="1">
        <v>10.7</v>
      </c>
      <c r="I20" s="1">
        <v>7.5</v>
      </c>
      <c r="J20" s="1">
        <v>37.299999999999997</v>
      </c>
      <c r="K20">
        <f t="shared" si="0"/>
        <v>-3.4836634070000017</v>
      </c>
      <c r="L20">
        <f t="shared" si="1"/>
        <v>-2.5467250130000005</v>
      </c>
      <c r="M20" s="5" t="s">
        <v>20</v>
      </c>
      <c r="N20">
        <f t="shared" si="1"/>
        <v>-2.5467250130000005</v>
      </c>
      <c r="Q20" s="5" t="s">
        <v>29</v>
      </c>
      <c r="V20">
        <f t="shared" si="1"/>
        <v>-2.5467250130000005</v>
      </c>
      <c r="Y20" s="5">
        <v>1990</v>
      </c>
      <c r="Z20">
        <f t="shared" si="1"/>
        <v>-2.5467250130000005</v>
      </c>
      <c r="AA20">
        <f t="shared" si="1"/>
        <v>-2.5467250130000005</v>
      </c>
    </row>
    <row r="21" spans="1:30" ht="15.5" x14ac:dyDescent="0.35">
      <c r="A21" s="4" t="s">
        <v>29</v>
      </c>
      <c r="B21" s="4" t="s">
        <v>20</v>
      </c>
      <c r="C21" s="4">
        <v>2004</v>
      </c>
      <c r="D21" s="1">
        <v>30.05</v>
      </c>
      <c r="E21" s="1">
        <v>12.1</v>
      </c>
      <c r="F21" s="1">
        <v>3.72</v>
      </c>
      <c r="G21" s="1">
        <v>4.78</v>
      </c>
      <c r="H21" s="1">
        <v>14.74</v>
      </c>
      <c r="I21" s="1">
        <f>7.19+1.76+0.33</f>
        <v>9.2800000000000011</v>
      </c>
      <c r="J21" s="1">
        <v>25.33</v>
      </c>
      <c r="K21">
        <f t="shared" si="0"/>
        <v>1.8453842750000025</v>
      </c>
      <c r="L21">
        <f t="shared" si="1"/>
        <v>-0.53958414000000243</v>
      </c>
      <c r="M21" s="5" t="s">
        <v>20</v>
      </c>
      <c r="N21">
        <f t="shared" si="1"/>
        <v>-0.53958414000000243</v>
      </c>
      <c r="Q21" s="5" t="s">
        <v>29</v>
      </c>
      <c r="V21">
        <f t="shared" si="1"/>
        <v>-0.53958414000000243</v>
      </c>
      <c r="Y21" s="5">
        <v>2004</v>
      </c>
      <c r="Z21">
        <f t="shared" si="1"/>
        <v>-0.53958414000000243</v>
      </c>
      <c r="AB21">
        <f t="shared" si="1"/>
        <v>-0.53958414000000243</v>
      </c>
    </row>
    <row r="22" spans="1:30" ht="15.5" x14ac:dyDescent="0.35">
      <c r="A22" s="4" t="s">
        <v>29</v>
      </c>
      <c r="B22" s="4" t="s">
        <v>20</v>
      </c>
      <c r="C22" s="4">
        <v>2013</v>
      </c>
      <c r="D22" s="1">
        <v>27.6</v>
      </c>
      <c r="E22" s="1">
        <v>12.1</v>
      </c>
      <c r="F22" s="1">
        <v>4</v>
      </c>
      <c r="G22" s="1">
        <v>3.4</v>
      </c>
      <c r="H22" s="1">
        <v>15.3</v>
      </c>
      <c r="I22" s="1">
        <v>13.6</v>
      </c>
      <c r="J22" s="1">
        <v>24</v>
      </c>
      <c r="K22">
        <f t="shared" si="0"/>
        <v>0.20242856400000164</v>
      </c>
      <c r="L22">
        <f t="shared" si="1"/>
        <v>-3.6152723330000014</v>
      </c>
      <c r="M22" s="5" t="s">
        <v>20</v>
      </c>
      <c r="N22">
        <f t="shared" si="1"/>
        <v>-3.6152723330000014</v>
      </c>
      <c r="Q22" s="5" t="s">
        <v>29</v>
      </c>
      <c r="V22">
        <f t="shared" si="1"/>
        <v>-3.6152723330000014</v>
      </c>
      <c r="Y22" s="5">
        <v>2013</v>
      </c>
      <c r="Z22">
        <f t="shared" si="1"/>
        <v>-3.6152723330000014</v>
      </c>
      <c r="AC22">
        <f t="shared" si="1"/>
        <v>-3.6152723330000014</v>
      </c>
    </row>
    <row r="23" spans="1:30" ht="15.5" x14ac:dyDescent="0.35">
      <c r="A23" s="4" t="s">
        <v>29</v>
      </c>
      <c r="B23" s="4" t="s">
        <v>20</v>
      </c>
      <c r="C23" s="4">
        <v>2017</v>
      </c>
      <c r="D23" s="1">
        <v>27.2</v>
      </c>
      <c r="E23" s="1">
        <v>12.8</v>
      </c>
      <c r="F23" s="1">
        <v>3.7</v>
      </c>
      <c r="G23" s="1">
        <v>5.3</v>
      </c>
      <c r="H23" s="1">
        <v>16.899999999999999</v>
      </c>
      <c r="I23" s="1">
        <v>12.7</v>
      </c>
      <c r="J23" s="1">
        <v>21.4</v>
      </c>
      <c r="K23">
        <f t="shared" si="0"/>
        <v>0.89267308700000392</v>
      </c>
      <c r="L23">
        <f t="shared" si="1"/>
        <v>-2.2796178130000007</v>
      </c>
      <c r="M23" s="5" t="s">
        <v>20</v>
      </c>
      <c r="N23">
        <f t="shared" si="1"/>
        <v>-2.2796178130000007</v>
      </c>
      <c r="Q23" s="5" t="s">
        <v>29</v>
      </c>
      <c r="V23">
        <f t="shared" si="1"/>
        <v>-2.2796178130000007</v>
      </c>
      <c r="Y23" s="5">
        <v>2017</v>
      </c>
      <c r="Z23">
        <f t="shared" si="1"/>
        <v>-2.2796178130000007</v>
      </c>
      <c r="AD23">
        <f t="shared" si="1"/>
        <v>-2.2796178130000007</v>
      </c>
    </row>
    <row r="24" spans="1:30" ht="15.5" x14ac:dyDescent="0.35">
      <c r="A24" s="4" t="s">
        <v>11</v>
      </c>
      <c r="B24" s="4" t="s">
        <v>20</v>
      </c>
      <c r="C24" s="4">
        <v>1990</v>
      </c>
      <c r="D24" s="3">
        <v>31.3</v>
      </c>
      <c r="E24" s="1">
        <v>8.9</v>
      </c>
      <c r="F24" s="1">
        <v>5</v>
      </c>
      <c r="G24" s="1">
        <v>4.8</v>
      </c>
      <c r="H24" s="1">
        <v>12.7</v>
      </c>
      <c r="I24" s="1">
        <v>4.0999999999999996</v>
      </c>
      <c r="J24" s="1">
        <v>33.200000000000003</v>
      </c>
      <c r="K24">
        <f t="shared" si="0"/>
        <v>3.483357700000056E-2</v>
      </c>
      <c r="L24">
        <f t="shared" si="1"/>
        <v>1.7322086190000006</v>
      </c>
      <c r="M24" s="5" t="s">
        <v>20</v>
      </c>
      <c r="N24">
        <f t="shared" si="1"/>
        <v>1.7322086190000006</v>
      </c>
      <c r="Q24" s="5" t="s">
        <v>11</v>
      </c>
      <c r="W24">
        <f t="shared" si="1"/>
        <v>1.7322086190000006</v>
      </c>
      <c r="Y24" s="5">
        <v>1990</v>
      </c>
      <c r="Z24">
        <f t="shared" si="1"/>
        <v>1.7322086190000006</v>
      </c>
      <c r="AA24">
        <f t="shared" si="1"/>
        <v>1.7322086190000006</v>
      </c>
    </row>
    <row r="25" spans="1:30" ht="15.5" x14ac:dyDescent="0.35">
      <c r="A25" s="4" t="s">
        <v>11</v>
      </c>
      <c r="B25" s="4" t="s">
        <v>20</v>
      </c>
      <c r="C25" s="4">
        <v>2004</v>
      </c>
      <c r="D25" s="1">
        <v>30.04</v>
      </c>
      <c r="E25" s="1">
        <v>14.47</v>
      </c>
      <c r="F25" s="1">
        <v>4.75</v>
      </c>
      <c r="G25" s="1">
        <v>4.92</v>
      </c>
      <c r="H25" s="1">
        <v>17.7</v>
      </c>
      <c r="I25" s="1">
        <f>3.92+0.77+0.16</f>
        <v>4.8499999999999996</v>
      </c>
      <c r="J25" s="1">
        <v>23.27</v>
      </c>
      <c r="K25">
        <f t="shared" si="0"/>
        <v>2.3142245675000019</v>
      </c>
      <c r="L25">
        <f t="shared" si="1"/>
        <v>5.0991984062000011</v>
      </c>
      <c r="M25" s="5" t="s">
        <v>20</v>
      </c>
      <c r="N25">
        <f t="shared" si="1"/>
        <v>5.0991984062000011</v>
      </c>
      <c r="Q25" s="5" t="s">
        <v>11</v>
      </c>
      <c r="W25">
        <f t="shared" si="1"/>
        <v>5.0991984062000011</v>
      </c>
      <c r="Y25" s="5">
        <v>2004</v>
      </c>
      <c r="Z25">
        <f t="shared" si="1"/>
        <v>5.0991984062000011</v>
      </c>
      <c r="AB25">
        <f t="shared" si="1"/>
        <v>5.0991984062000011</v>
      </c>
    </row>
    <row r="26" spans="1:30" ht="15.5" x14ac:dyDescent="0.35">
      <c r="A26" s="4" t="s">
        <v>11</v>
      </c>
      <c r="B26" s="4" t="s">
        <v>20</v>
      </c>
      <c r="C26" s="4">
        <v>2013</v>
      </c>
      <c r="D26" s="1">
        <v>27</v>
      </c>
      <c r="E26" s="1">
        <v>14</v>
      </c>
      <c r="F26" s="1">
        <v>4.4000000000000004</v>
      </c>
      <c r="G26" s="1">
        <v>3.5</v>
      </c>
      <c r="H26" s="1">
        <v>18</v>
      </c>
      <c r="I26" s="1">
        <v>6.1</v>
      </c>
      <c r="J26" s="1">
        <v>27</v>
      </c>
      <c r="K26">
        <f t="shared" si="0"/>
        <v>-2.2539430949999986</v>
      </c>
      <c r="L26">
        <f t="shared" si="1"/>
        <v>3.9656882039999992</v>
      </c>
      <c r="M26" s="5" t="s">
        <v>20</v>
      </c>
      <c r="N26">
        <f t="shared" si="1"/>
        <v>3.9656882039999992</v>
      </c>
      <c r="Q26" s="5" t="s">
        <v>11</v>
      </c>
      <c r="W26">
        <f t="shared" si="1"/>
        <v>3.9656882039999992</v>
      </c>
      <c r="Y26" s="5">
        <v>2013</v>
      </c>
      <c r="Z26">
        <f t="shared" si="1"/>
        <v>3.9656882039999992</v>
      </c>
      <c r="AC26">
        <f t="shared" si="1"/>
        <v>3.9656882039999992</v>
      </c>
    </row>
    <row r="27" spans="1:30" ht="15.5" x14ac:dyDescent="0.35">
      <c r="A27" s="4" t="s">
        <v>11</v>
      </c>
      <c r="B27" s="4" t="s">
        <v>20</v>
      </c>
      <c r="C27" s="4">
        <v>2017</v>
      </c>
      <c r="D27" s="1">
        <v>26.6</v>
      </c>
      <c r="E27" s="1">
        <v>14.9</v>
      </c>
      <c r="F27" s="1">
        <v>4.5</v>
      </c>
      <c r="G27" s="1">
        <v>4.5999999999999996</v>
      </c>
      <c r="H27" s="1">
        <v>20.7</v>
      </c>
      <c r="I27" s="1">
        <v>5.5</v>
      </c>
      <c r="J27" s="1">
        <v>23.2</v>
      </c>
      <c r="K27">
        <f t="shared" si="0"/>
        <v>-1.3866185999999985</v>
      </c>
      <c r="L27">
        <f t="shared" si="1"/>
        <v>5.5403298299999983</v>
      </c>
      <c r="M27" s="5" t="s">
        <v>20</v>
      </c>
      <c r="N27">
        <f t="shared" si="1"/>
        <v>5.5403298299999983</v>
      </c>
      <c r="Q27" s="5" t="s">
        <v>11</v>
      </c>
      <c r="W27">
        <f t="shared" si="1"/>
        <v>5.5403298299999983</v>
      </c>
      <c r="Y27" s="5">
        <v>2017</v>
      </c>
      <c r="Z27">
        <f t="shared" si="1"/>
        <v>5.5403298299999983</v>
      </c>
      <c r="AD27">
        <f t="shared" si="1"/>
        <v>5.5403298299999983</v>
      </c>
    </row>
    <row r="28" spans="1:30" ht="15.5" x14ac:dyDescent="0.35">
      <c r="A28" t="s">
        <v>30</v>
      </c>
      <c r="B28" s="4" t="s">
        <v>20</v>
      </c>
      <c r="C28">
        <v>1990</v>
      </c>
      <c r="D28" s="1">
        <v>35.5</v>
      </c>
      <c r="E28" s="1">
        <v>8.4</v>
      </c>
      <c r="F28" s="1">
        <v>6.4</v>
      </c>
      <c r="G28" s="1">
        <v>8.1</v>
      </c>
      <c r="H28" s="1">
        <v>9.9</v>
      </c>
      <c r="I28" s="1">
        <v>17.100000000000001</v>
      </c>
      <c r="J28" s="1">
        <v>14.599999999999994</v>
      </c>
      <c r="K28">
        <f t="shared" si="0"/>
        <v>13.75825631800001</v>
      </c>
      <c r="L28">
        <f t="shared" si="1"/>
        <v>-9.0978038540000004</v>
      </c>
      <c r="M28" s="5" t="s">
        <v>20</v>
      </c>
      <c r="N28">
        <f t="shared" si="1"/>
        <v>-9.0978038540000004</v>
      </c>
      <c r="Q28" s="6" t="s">
        <v>30</v>
      </c>
      <c r="X28">
        <f t="shared" si="1"/>
        <v>-9.0978038540000004</v>
      </c>
      <c r="Y28" s="6">
        <v>1990</v>
      </c>
      <c r="Z28">
        <f t="shared" si="1"/>
        <v>-9.0978038540000004</v>
      </c>
      <c r="AA28">
        <f t="shared" si="1"/>
        <v>-9.0978038540000004</v>
      </c>
    </row>
    <row r="29" spans="1:30" ht="15.5" x14ac:dyDescent="0.35">
      <c r="A29" t="s">
        <v>30</v>
      </c>
      <c r="B29" s="4" t="s">
        <v>20</v>
      </c>
      <c r="C29">
        <v>2004</v>
      </c>
      <c r="D29" s="1">
        <v>34.6</v>
      </c>
      <c r="E29" s="1">
        <v>11.8</v>
      </c>
      <c r="F29" s="1">
        <v>5.2</v>
      </c>
      <c r="G29" s="1">
        <v>8</v>
      </c>
      <c r="H29" s="1">
        <v>11.8</v>
      </c>
      <c r="I29" s="1">
        <v>12.7</v>
      </c>
      <c r="J29" s="1">
        <v>15.899999999999991</v>
      </c>
      <c r="K29">
        <f t="shared" si="0"/>
        <v>11.686142097000014</v>
      </c>
      <c r="L29">
        <f t="shared" si="1"/>
        <v>-3.7980640340000003</v>
      </c>
      <c r="M29" s="5" t="s">
        <v>20</v>
      </c>
      <c r="N29">
        <f t="shared" si="1"/>
        <v>-3.7980640340000003</v>
      </c>
      <c r="Q29" s="6" t="s">
        <v>30</v>
      </c>
      <c r="X29">
        <f t="shared" si="1"/>
        <v>-3.7980640340000003</v>
      </c>
      <c r="Y29" s="6">
        <v>2004</v>
      </c>
      <c r="Z29">
        <f t="shared" si="1"/>
        <v>-3.7980640340000003</v>
      </c>
      <c r="AB29">
        <f t="shared" si="1"/>
        <v>-3.7980640340000003</v>
      </c>
    </row>
    <row r="30" spans="1:30" ht="15.5" x14ac:dyDescent="0.35">
      <c r="A30" t="s">
        <v>30</v>
      </c>
      <c r="B30" s="4" t="s">
        <v>20</v>
      </c>
      <c r="C30">
        <v>2013</v>
      </c>
      <c r="D30" s="1">
        <v>26.9</v>
      </c>
      <c r="E30" s="1">
        <v>12.8</v>
      </c>
      <c r="F30" s="1">
        <v>4.5</v>
      </c>
      <c r="G30" s="1">
        <v>9.1000000000000014</v>
      </c>
      <c r="H30" s="1">
        <v>14.5</v>
      </c>
      <c r="I30" s="1">
        <v>13.4</v>
      </c>
      <c r="J30" s="1">
        <v>18.799999999999983</v>
      </c>
      <c r="K30">
        <f t="shared" si="0"/>
        <v>3.5943390980000096</v>
      </c>
      <c r="L30">
        <f t="shared" si="1"/>
        <v>-3.1720882910000014</v>
      </c>
      <c r="M30" s="5" t="s">
        <v>20</v>
      </c>
      <c r="N30">
        <f t="shared" si="1"/>
        <v>-3.1720882910000014</v>
      </c>
      <c r="Q30" s="6" t="s">
        <v>30</v>
      </c>
      <c r="X30">
        <f t="shared" si="1"/>
        <v>-3.1720882910000014</v>
      </c>
      <c r="Y30" s="6">
        <v>2013</v>
      </c>
      <c r="Z30">
        <f t="shared" si="1"/>
        <v>-3.1720882910000014</v>
      </c>
      <c r="AC30">
        <f t="shared" si="1"/>
        <v>-3.1720882910000014</v>
      </c>
    </row>
    <row r="31" spans="1:30" ht="15.5" x14ac:dyDescent="0.35">
      <c r="A31" t="s">
        <v>30</v>
      </c>
      <c r="B31" s="4" t="s">
        <v>20</v>
      </c>
      <c r="C31">
        <v>2017</v>
      </c>
      <c r="D31" s="1">
        <v>25</v>
      </c>
      <c r="E31" s="1">
        <v>13.2</v>
      </c>
      <c r="F31" s="1">
        <v>4.2</v>
      </c>
      <c r="G31" s="1">
        <v>9.4</v>
      </c>
      <c r="H31" s="1">
        <v>15.2</v>
      </c>
      <c r="I31" s="1">
        <v>13.1</v>
      </c>
      <c r="J31" s="1">
        <v>19.900000000000006</v>
      </c>
      <c r="K31">
        <f t="shared" si="0"/>
        <v>1.3868939389999984</v>
      </c>
      <c r="L31">
        <f t="shared" si="1"/>
        <v>-2.598454158</v>
      </c>
      <c r="M31" s="5" t="s">
        <v>20</v>
      </c>
      <c r="N31">
        <f t="shared" si="1"/>
        <v>-2.598454158</v>
      </c>
      <c r="Q31" s="6" t="s">
        <v>30</v>
      </c>
      <c r="X31">
        <f t="shared" si="1"/>
        <v>-2.598454158</v>
      </c>
      <c r="Y31" s="6">
        <v>2017</v>
      </c>
      <c r="Z31">
        <f t="shared" si="1"/>
        <v>-2.598454158</v>
      </c>
      <c r="AD31">
        <f t="shared" si="1"/>
        <v>-2.598454158</v>
      </c>
    </row>
    <row r="32" spans="1:30" ht="15.5" x14ac:dyDescent="0.35">
      <c r="A32" s="4" t="s">
        <v>25</v>
      </c>
      <c r="B32" s="4" t="s">
        <v>10</v>
      </c>
      <c r="C32" s="4">
        <v>1990</v>
      </c>
      <c r="D32" s="1">
        <v>33.6</v>
      </c>
      <c r="E32" s="1">
        <v>10.3</v>
      </c>
      <c r="F32" s="1">
        <v>5.2</v>
      </c>
      <c r="G32" s="1">
        <v>5</v>
      </c>
      <c r="H32" s="1">
        <v>13.1</v>
      </c>
      <c r="I32" s="1">
        <f>1.6+0.3</f>
        <v>1.9000000000000001</v>
      </c>
      <c r="J32" s="1">
        <v>30.9</v>
      </c>
      <c r="K32">
        <f t="shared" si="0"/>
        <v>2.9269587370000032</v>
      </c>
      <c r="L32">
        <f t="shared" si="1"/>
        <v>4.2364646930000003</v>
      </c>
      <c r="M32" s="5" t="s">
        <v>10</v>
      </c>
      <c r="O32" s="7">
        <v>4.23646469</v>
      </c>
      <c r="Q32" s="5" t="s">
        <v>25</v>
      </c>
      <c r="R32" s="7">
        <v>4.23646469</v>
      </c>
      <c r="Y32" s="5">
        <v>1990</v>
      </c>
      <c r="Z32">
        <f t="shared" si="1"/>
        <v>4.2364646930000003</v>
      </c>
      <c r="AA32">
        <f t="shared" si="1"/>
        <v>4.2364646930000003</v>
      </c>
    </row>
    <row r="33" spans="1:30" ht="15.5" x14ac:dyDescent="0.35">
      <c r="A33" s="4" t="s">
        <v>25</v>
      </c>
      <c r="B33" s="4" t="s">
        <v>10</v>
      </c>
      <c r="C33" s="4">
        <v>2004</v>
      </c>
      <c r="D33" s="1">
        <v>30.41</v>
      </c>
      <c r="E33" s="1">
        <v>16.239999999999998</v>
      </c>
      <c r="F33" s="1">
        <v>2.92</v>
      </c>
      <c r="G33" s="1">
        <v>3.74</v>
      </c>
      <c r="H33" s="1">
        <v>19.850000000000001</v>
      </c>
      <c r="I33" s="1">
        <v>1.75</v>
      </c>
      <c r="J33" s="1">
        <v>25.09</v>
      </c>
      <c r="K33">
        <f t="shared" si="0"/>
        <v>0.40936340020000017</v>
      </c>
      <c r="L33">
        <f t="shared" si="1"/>
        <v>8.3960297161999993</v>
      </c>
      <c r="M33" s="5" t="s">
        <v>10</v>
      </c>
      <c r="O33" s="7">
        <v>7.2160502099999997</v>
      </c>
      <c r="Q33" s="5" t="s">
        <v>25</v>
      </c>
      <c r="R33" s="7">
        <v>7.2160502099999997</v>
      </c>
      <c r="Y33" s="5">
        <v>2004</v>
      </c>
      <c r="Z33">
        <f t="shared" si="1"/>
        <v>8.3960297161999993</v>
      </c>
      <c r="AB33">
        <f t="shared" si="1"/>
        <v>8.3960297161999993</v>
      </c>
    </row>
    <row r="34" spans="1:30" ht="15.5" x14ac:dyDescent="0.35">
      <c r="A34" s="4" t="s">
        <v>25</v>
      </c>
      <c r="B34" s="4" t="s">
        <v>10</v>
      </c>
      <c r="C34" s="4">
        <v>2013</v>
      </c>
      <c r="D34" s="1">
        <v>30.4</v>
      </c>
      <c r="E34" s="1">
        <v>16.2</v>
      </c>
      <c r="F34" s="1">
        <v>2.4</v>
      </c>
      <c r="G34" s="1">
        <v>3.1</v>
      </c>
      <c r="H34" s="1">
        <v>19.899999999999999</v>
      </c>
      <c r="I34" s="1">
        <v>2.5</v>
      </c>
      <c r="J34" s="1">
        <v>25.5</v>
      </c>
      <c r="K34">
        <f t="shared" si="0"/>
        <v>-8.314870799999774E-2</v>
      </c>
      <c r="L34">
        <f t="shared" si="1"/>
        <v>7.6595416339999991</v>
      </c>
      <c r="M34" s="5" t="s">
        <v>10</v>
      </c>
      <c r="O34" s="7">
        <v>7.4941158699999999</v>
      </c>
      <c r="Q34" s="5" t="s">
        <v>25</v>
      </c>
      <c r="R34" s="7">
        <v>7.4941158699999999</v>
      </c>
      <c r="Y34" s="5">
        <v>2013</v>
      </c>
      <c r="Z34">
        <f t="shared" si="1"/>
        <v>7.6595416339999991</v>
      </c>
      <c r="AC34">
        <f t="shared" si="1"/>
        <v>7.6595416339999991</v>
      </c>
    </row>
    <row r="35" spans="1:30" ht="15.5" x14ac:dyDescent="0.35">
      <c r="A35" s="4" t="s">
        <v>25</v>
      </c>
      <c r="B35" s="4" t="s">
        <v>10</v>
      </c>
      <c r="C35" s="4">
        <v>2017</v>
      </c>
      <c r="D35" s="1">
        <v>27.3</v>
      </c>
      <c r="E35" s="1">
        <v>15.9</v>
      </c>
      <c r="F35" s="1">
        <v>2.9</v>
      </c>
      <c r="G35" s="1">
        <v>2.8</v>
      </c>
      <c r="H35" s="1">
        <v>24.5</v>
      </c>
      <c r="I35" s="1">
        <v>1.4</v>
      </c>
      <c r="J35" s="1">
        <v>25.2</v>
      </c>
      <c r="K35">
        <f t="shared" si="0"/>
        <v>-3.7469336129999995</v>
      </c>
      <c r="L35">
        <f t="shared" si="1"/>
        <v>9.6612093699999999</v>
      </c>
      <c r="M35" s="5" t="s">
        <v>10</v>
      </c>
      <c r="O35" s="7">
        <v>9.4506432999999994</v>
      </c>
      <c r="Q35" s="5" t="s">
        <v>25</v>
      </c>
      <c r="R35" s="7">
        <v>9.4506432999999994</v>
      </c>
      <c r="Y35" s="5">
        <v>2017</v>
      </c>
      <c r="Z35">
        <f t="shared" si="1"/>
        <v>9.6612093699999999</v>
      </c>
      <c r="AD35">
        <f t="shared" si="1"/>
        <v>9.6612093699999999</v>
      </c>
    </row>
    <row r="36" spans="1:30" ht="15.5" x14ac:dyDescent="0.35">
      <c r="A36" s="4" t="s">
        <v>26</v>
      </c>
      <c r="B36" s="4" t="s">
        <v>10</v>
      </c>
      <c r="C36" s="4">
        <v>1990</v>
      </c>
      <c r="D36" s="1">
        <v>30.9</v>
      </c>
      <c r="E36" s="1">
        <v>9.6</v>
      </c>
      <c r="F36" s="1">
        <v>5.5</v>
      </c>
      <c r="G36" s="1">
        <v>5</v>
      </c>
      <c r="H36" s="1">
        <v>13.6</v>
      </c>
      <c r="I36" s="1">
        <v>2.5</v>
      </c>
      <c r="J36" s="1">
        <v>32.9</v>
      </c>
      <c r="K36">
        <f t="shared" si="0"/>
        <v>-0.19509193999999752</v>
      </c>
      <c r="L36">
        <f t="shared" si="1"/>
        <v>3.6987347909999997</v>
      </c>
      <c r="M36" s="5" t="s">
        <v>10</v>
      </c>
      <c r="O36" s="7">
        <v>3.6987347900000001</v>
      </c>
      <c r="Q36" s="5" t="s">
        <v>26</v>
      </c>
      <c r="S36" s="7">
        <v>3.6987347900000001</v>
      </c>
      <c r="Y36" s="5">
        <v>1990</v>
      </c>
      <c r="Z36">
        <f t="shared" si="1"/>
        <v>3.6987347909999997</v>
      </c>
      <c r="AA36">
        <f t="shared" si="1"/>
        <v>3.6987347909999997</v>
      </c>
    </row>
    <row r="37" spans="1:30" ht="15.5" x14ac:dyDescent="0.35">
      <c r="A37" s="4" t="s">
        <v>26</v>
      </c>
      <c r="B37" s="4" t="s">
        <v>10</v>
      </c>
      <c r="C37" s="4">
        <v>2004</v>
      </c>
      <c r="D37" s="1">
        <v>22.37</v>
      </c>
      <c r="E37" s="1">
        <v>15.4</v>
      </c>
      <c r="F37" s="1">
        <v>2.96</v>
      </c>
      <c r="G37" s="1">
        <v>3.86</v>
      </c>
      <c r="H37" s="1">
        <v>23.29</v>
      </c>
      <c r="I37" s="1">
        <v>3.2</v>
      </c>
      <c r="J37" s="1">
        <v>28.92</v>
      </c>
      <c r="K37">
        <f t="shared" si="0"/>
        <v>-8.6912914599000004</v>
      </c>
      <c r="L37">
        <f t="shared" si="1"/>
        <v>7.8946150373999986</v>
      </c>
      <c r="M37" s="5" t="s">
        <v>10</v>
      </c>
      <c r="O37" s="7">
        <v>7.5694095600000004</v>
      </c>
      <c r="Q37" s="5" t="s">
        <v>26</v>
      </c>
      <c r="S37" s="7">
        <v>7.5694095600000004</v>
      </c>
      <c r="Y37" s="5">
        <v>2004</v>
      </c>
      <c r="Z37">
        <f t="shared" si="1"/>
        <v>7.8946150373999986</v>
      </c>
      <c r="AB37">
        <f t="shared" si="1"/>
        <v>7.8946150373999986</v>
      </c>
    </row>
    <row r="38" spans="1:30" ht="15.5" x14ac:dyDescent="0.35">
      <c r="A38" s="4" t="s">
        <v>26</v>
      </c>
      <c r="B38" s="4" t="s">
        <v>10</v>
      </c>
      <c r="C38" s="4">
        <v>2013</v>
      </c>
      <c r="D38" s="1">
        <v>19.3</v>
      </c>
      <c r="E38" s="1">
        <v>15.1</v>
      </c>
      <c r="F38" s="1">
        <v>2.5</v>
      </c>
      <c r="G38" s="1">
        <v>3.4</v>
      </c>
      <c r="H38" s="1">
        <v>21.3</v>
      </c>
      <c r="I38" s="1">
        <v>3.9</v>
      </c>
      <c r="J38" s="1">
        <v>34.5</v>
      </c>
      <c r="K38">
        <f t="shared" si="0"/>
        <v>-13.236476037999998</v>
      </c>
      <c r="L38">
        <f t="shared" si="1"/>
        <v>6.7174701460000001</v>
      </c>
      <c r="M38" s="5" t="s">
        <v>10</v>
      </c>
      <c r="O38" s="7">
        <v>7.1672350199999997</v>
      </c>
      <c r="Q38" s="5" t="s">
        <v>26</v>
      </c>
      <c r="S38" s="7">
        <v>7.1672350199999997</v>
      </c>
      <c r="Y38" s="5">
        <v>2013</v>
      </c>
      <c r="Z38">
        <f t="shared" si="1"/>
        <v>6.7174701460000001</v>
      </c>
      <c r="AC38">
        <f t="shared" si="1"/>
        <v>6.7174701460000001</v>
      </c>
    </row>
    <row r="39" spans="1:30" ht="15.5" x14ac:dyDescent="0.35">
      <c r="A39" s="4" t="s">
        <v>26</v>
      </c>
      <c r="B39" s="4" t="s">
        <v>10</v>
      </c>
      <c r="C39" s="4">
        <v>2017</v>
      </c>
      <c r="D39" s="1">
        <v>18.600000000000001</v>
      </c>
      <c r="E39" s="1">
        <v>16</v>
      </c>
      <c r="F39" s="1">
        <v>2.1</v>
      </c>
      <c r="G39" s="1">
        <v>3.3</v>
      </c>
      <c r="H39" s="1">
        <v>26.4</v>
      </c>
      <c r="I39" s="1">
        <v>3.9</v>
      </c>
      <c r="J39" s="1">
        <v>29.7</v>
      </c>
      <c r="K39">
        <f t="shared" si="0"/>
        <v>-13.291104943999997</v>
      </c>
      <c r="L39">
        <f t="shared" si="1"/>
        <v>8.2488056669999992</v>
      </c>
      <c r="M39" s="5" t="s">
        <v>10</v>
      </c>
      <c r="O39" s="7">
        <v>9.4461486800000003</v>
      </c>
      <c r="Q39" s="5" t="s">
        <v>26</v>
      </c>
      <c r="S39" s="7">
        <v>9.4461486800000003</v>
      </c>
      <c r="Y39" s="5">
        <v>2017</v>
      </c>
      <c r="Z39">
        <f t="shared" si="1"/>
        <v>8.2488056669999992</v>
      </c>
      <c r="AD39">
        <f t="shared" si="1"/>
        <v>8.2488056669999992</v>
      </c>
    </row>
    <row r="40" spans="1:30" ht="15.5" x14ac:dyDescent="0.35">
      <c r="A40" s="4" t="s">
        <v>27</v>
      </c>
      <c r="B40" s="4" t="s">
        <v>10</v>
      </c>
      <c r="C40" s="4">
        <v>1990</v>
      </c>
      <c r="D40" s="1">
        <v>29.3</v>
      </c>
      <c r="E40" s="1">
        <v>8.6999999999999993</v>
      </c>
      <c r="F40" s="1">
        <v>5</v>
      </c>
      <c r="G40" s="1">
        <v>4.7</v>
      </c>
      <c r="H40" s="1">
        <v>12.9</v>
      </c>
      <c r="I40" s="1">
        <v>3.1</v>
      </c>
      <c r="J40" s="1">
        <v>36.299999999999997</v>
      </c>
      <c r="K40">
        <f t="shared" si="0"/>
        <v>-3.0335248509999957</v>
      </c>
      <c r="L40">
        <f t="shared" si="1"/>
        <v>2.5249843449999996</v>
      </c>
      <c r="M40" s="5" t="s">
        <v>10</v>
      </c>
      <c r="O40" s="7">
        <v>2.52498435</v>
      </c>
      <c r="Q40" s="5" t="s">
        <v>27</v>
      </c>
      <c r="T40" s="7">
        <v>2.52498435</v>
      </c>
      <c r="Y40" s="5">
        <v>1990</v>
      </c>
      <c r="Z40">
        <f t="shared" si="1"/>
        <v>2.5249843449999996</v>
      </c>
      <c r="AA40">
        <f t="shared" si="1"/>
        <v>2.5249843449999996</v>
      </c>
    </row>
    <row r="41" spans="1:30" ht="15.5" x14ac:dyDescent="0.35">
      <c r="A41" s="4" t="s">
        <v>27</v>
      </c>
      <c r="B41" s="4" t="s">
        <v>10</v>
      </c>
      <c r="C41" s="4">
        <v>2004</v>
      </c>
      <c r="D41" s="1">
        <v>21.38</v>
      </c>
      <c r="E41" s="1">
        <v>14.75</v>
      </c>
      <c r="F41" s="1">
        <v>2.87</v>
      </c>
      <c r="G41" s="1">
        <v>3.72</v>
      </c>
      <c r="H41" s="1">
        <v>22.78</v>
      </c>
      <c r="I41" s="1">
        <v>4.0199999999999996</v>
      </c>
      <c r="J41" s="1">
        <v>30.48</v>
      </c>
      <c r="K41">
        <f t="shared" si="0"/>
        <v>-10.104266185000002</v>
      </c>
      <c r="L41">
        <f t="shared" si="1"/>
        <v>6.8142507222000006</v>
      </c>
      <c r="M41" s="5" t="s">
        <v>10</v>
      </c>
      <c r="O41" s="7">
        <v>6.3292993299999996</v>
      </c>
      <c r="Q41" s="5" t="s">
        <v>27</v>
      </c>
      <c r="T41" s="7">
        <v>6.3292993299999996</v>
      </c>
      <c r="Y41" s="5">
        <v>2004</v>
      </c>
      <c r="Z41">
        <f t="shared" si="1"/>
        <v>6.8142507222000006</v>
      </c>
      <c r="AB41">
        <f t="shared" si="1"/>
        <v>6.8142507222000006</v>
      </c>
    </row>
    <row r="42" spans="1:30" ht="15.5" x14ac:dyDescent="0.35">
      <c r="A42" s="4" t="s">
        <v>27</v>
      </c>
      <c r="B42" s="4" t="s">
        <v>10</v>
      </c>
      <c r="C42" s="4">
        <v>2013</v>
      </c>
      <c r="D42" s="1">
        <v>20.2</v>
      </c>
      <c r="E42" s="1">
        <v>13.8</v>
      </c>
      <c r="F42" s="1">
        <v>1.9</v>
      </c>
      <c r="G42" s="1">
        <v>2.7</v>
      </c>
      <c r="H42" s="1">
        <v>21.7</v>
      </c>
      <c r="I42" s="1">
        <v>5.7</v>
      </c>
      <c r="J42" s="1">
        <v>34</v>
      </c>
      <c r="K42">
        <f t="shared" si="0"/>
        <v>-12.832163707000001</v>
      </c>
      <c r="L42">
        <f t="shared" si="1"/>
        <v>4.5436458949999992</v>
      </c>
      <c r="M42" s="5" t="s">
        <v>10</v>
      </c>
      <c r="O42" s="7">
        <v>4.9678148699999998</v>
      </c>
      <c r="Q42" s="5" t="s">
        <v>27</v>
      </c>
      <c r="T42" s="7">
        <v>4.9678148699999998</v>
      </c>
      <c r="Y42" s="5">
        <v>2013</v>
      </c>
      <c r="Z42">
        <f t="shared" si="1"/>
        <v>4.5436458949999992</v>
      </c>
      <c r="AC42">
        <f t="shared" si="1"/>
        <v>4.5436458949999992</v>
      </c>
    </row>
    <row r="43" spans="1:30" ht="15.5" x14ac:dyDescent="0.35">
      <c r="A43" s="4" t="s">
        <v>27</v>
      </c>
      <c r="B43" s="4" t="s">
        <v>10</v>
      </c>
      <c r="C43" s="4">
        <v>2017</v>
      </c>
      <c r="D43" s="1">
        <v>20.5</v>
      </c>
      <c r="E43" s="1">
        <v>15</v>
      </c>
      <c r="F43" s="1">
        <v>2.2999999999999998</v>
      </c>
      <c r="G43" s="1">
        <v>3.6</v>
      </c>
      <c r="H43" s="1">
        <v>24.6</v>
      </c>
      <c r="I43" s="1">
        <v>5.0999999999999996</v>
      </c>
      <c r="J43" s="1">
        <v>28.8</v>
      </c>
      <c r="K43">
        <f t="shared" si="0"/>
        <v>-10.766335747999999</v>
      </c>
      <c r="L43">
        <f t="shared" si="1"/>
        <v>6.3835128279999998</v>
      </c>
      <c r="M43" s="5" t="s">
        <v>10</v>
      </c>
      <c r="O43" s="7">
        <v>6.42684312</v>
      </c>
      <c r="Q43" s="5" t="s">
        <v>27</v>
      </c>
      <c r="T43" s="7">
        <v>6.42684312</v>
      </c>
      <c r="Y43" s="5">
        <v>2017</v>
      </c>
      <c r="Z43">
        <f t="shared" si="1"/>
        <v>6.3835128279999998</v>
      </c>
      <c r="AD43">
        <f t="shared" si="1"/>
        <v>6.3835128279999998</v>
      </c>
    </row>
    <row r="44" spans="1:30" ht="15.5" x14ac:dyDescent="0.35">
      <c r="A44" s="4" t="s">
        <v>28</v>
      </c>
      <c r="B44" s="4" t="s">
        <v>10</v>
      </c>
      <c r="C44" s="4">
        <v>1990</v>
      </c>
      <c r="D44" s="1">
        <v>32.6</v>
      </c>
      <c r="E44" s="1">
        <v>8.5</v>
      </c>
      <c r="F44" s="1">
        <v>4.7</v>
      </c>
      <c r="G44" s="1">
        <v>4.8</v>
      </c>
      <c r="H44" s="1">
        <v>12.2</v>
      </c>
      <c r="I44" s="1">
        <v>6.4</v>
      </c>
      <c r="J44" s="1">
        <v>30.8</v>
      </c>
      <c r="K44">
        <f t="shared" si="0"/>
        <v>2.1907447340000026</v>
      </c>
      <c r="L44">
        <f t="shared" si="1"/>
        <v>-0.5124561960000007</v>
      </c>
      <c r="M44" s="5" t="s">
        <v>10</v>
      </c>
      <c r="O44" s="7">
        <v>-0.51245620000000003</v>
      </c>
      <c r="Q44" s="5" t="s">
        <v>28</v>
      </c>
      <c r="U44" s="7">
        <v>-0.51245620000000003</v>
      </c>
      <c r="Y44" s="5">
        <v>1990</v>
      </c>
      <c r="Z44">
        <f t="shared" si="1"/>
        <v>-0.5124561960000007</v>
      </c>
      <c r="AA44">
        <f t="shared" si="1"/>
        <v>-0.5124561960000007</v>
      </c>
    </row>
    <row r="45" spans="1:30" ht="15.5" x14ac:dyDescent="0.35">
      <c r="A45" s="4" t="s">
        <v>28</v>
      </c>
      <c r="B45" s="4" t="s">
        <v>10</v>
      </c>
      <c r="C45" s="4">
        <v>2004</v>
      </c>
      <c r="D45" s="1">
        <v>21.95</v>
      </c>
      <c r="E45" s="1">
        <v>13.98</v>
      </c>
      <c r="F45" s="1">
        <v>2.12</v>
      </c>
      <c r="G45" s="1">
        <v>3.48</v>
      </c>
      <c r="H45" s="1">
        <v>20.68</v>
      </c>
      <c r="I45" s="1">
        <v>7.35</v>
      </c>
      <c r="J45" s="1">
        <v>30.44</v>
      </c>
      <c r="K45">
        <f t="shared" si="0"/>
        <v>-9.2873716271000006</v>
      </c>
      <c r="L45">
        <f t="shared" si="1"/>
        <v>3.110177364400001</v>
      </c>
      <c r="M45" s="5" t="s">
        <v>10</v>
      </c>
      <c r="O45" s="7">
        <v>3.1266818600000001</v>
      </c>
      <c r="Q45" s="5" t="s">
        <v>28</v>
      </c>
      <c r="U45" s="7">
        <v>3.1266818600000001</v>
      </c>
      <c r="Y45" s="5">
        <v>2004</v>
      </c>
      <c r="Z45">
        <f t="shared" si="1"/>
        <v>3.110177364400001</v>
      </c>
      <c r="AB45">
        <f t="shared" si="1"/>
        <v>3.110177364400001</v>
      </c>
    </row>
    <row r="46" spans="1:30" ht="15.5" x14ac:dyDescent="0.35">
      <c r="A46" s="4" t="s">
        <v>28</v>
      </c>
      <c r="B46" s="4" t="s">
        <v>10</v>
      </c>
      <c r="C46" s="4">
        <v>2013</v>
      </c>
      <c r="D46" s="1">
        <v>18.3</v>
      </c>
      <c r="E46" s="1">
        <v>12</v>
      </c>
      <c r="F46" s="1">
        <v>1.7</v>
      </c>
      <c r="G46" s="1">
        <v>2.8</v>
      </c>
      <c r="H46" s="1">
        <v>21.9</v>
      </c>
      <c r="I46" s="1">
        <v>11.2</v>
      </c>
      <c r="J46" s="1">
        <v>32.1</v>
      </c>
      <c r="K46">
        <f t="shared" si="0"/>
        <v>-13.642622784</v>
      </c>
      <c r="L46">
        <f t="shared" si="1"/>
        <v>-0.6244363269999984</v>
      </c>
      <c r="M46" s="5" t="s">
        <v>10</v>
      </c>
      <c r="O46" s="7">
        <v>0.81838202999999998</v>
      </c>
      <c r="Q46" s="5" t="s">
        <v>28</v>
      </c>
      <c r="U46" s="7">
        <v>0.81838202999999998</v>
      </c>
      <c r="Y46" s="5">
        <v>2013</v>
      </c>
      <c r="Z46">
        <f t="shared" si="1"/>
        <v>-0.6244363269999984</v>
      </c>
      <c r="AC46">
        <f t="shared" si="1"/>
        <v>-0.6244363269999984</v>
      </c>
    </row>
    <row r="47" spans="1:30" ht="15.5" x14ac:dyDescent="0.35">
      <c r="A47" s="4" t="s">
        <v>28</v>
      </c>
      <c r="B47" s="4" t="s">
        <v>10</v>
      </c>
      <c r="C47" s="4">
        <v>2017</v>
      </c>
      <c r="D47" s="1">
        <v>19.2</v>
      </c>
      <c r="E47" s="1">
        <v>12.2</v>
      </c>
      <c r="F47" s="1">
        <v>1.7</v>
      </c>
      <c r="G47" s="1">
        <v>3</v>
      </c>
      <c r="H47" s="1">
        <v>26.2</v>
      </c>
      <c r="I47" s="1">
        <v>10.4</v>
      </c>
      <c r="J47" s="1">
        <v>27.3</v>
      </c>
      <c r="K47">
        <f t="shared" si="0"/>
        <v>-12.069514738999999</v>
      </c>
      <c r="L47">
        <f t="shared" si="1"/>
        <v>1.0499122169999984</v>
      </c>
      <c r="M47" s="5" t="s">
        <v>10</v>
      </c>
      <c r="O47" s="7">
        <v>2.41049034</v>
      </c>
      <c r="Q47" s="5" t="s">
        <v>28</v>
      </c>
      <c r="U47" s="7">
        <v>2.41049034</v>
      </c>
      <c r="Y47" s="5">
        <v>2017</v>
      </c>
      <c r="Z47">
        <f t="shared" si="1"/>
        <v>1.0499122169999984</v>
      </c>
      <c r="AD47">
        <f t="shared" si="1"/>
        <v>1.0499122169999984</v>
      </c>
    </row>
    <row r="48" spans="1:30" ht="15.5" x14ac:dyDescent="0.35">
      <c r="A48" s="4" t="s">
        <v>29</v>
      </c>
      <c r="B48" s="4" t="s">
        <v>10</v>
      </c>
      <c r="C48" s="4">
        <v>1990</v>
      </c>
      <c r="D48" s="1">
        <v>28.9</v>
      </c>
      <c r="E48" s="1">
        <v>6.9</v>
      </c>
      <c r="F48" s="1">
        <v>4.2</v>
      </c>
      <c r="G48" s="1">
        <v>4.5</v>
      </c>
      <c r="H48" s="1">
        <v>10.7</v>
      </c>
      <c r="I48" s="1">
        <v>7.5</v>
      </c>
      <c r="J48" s="1">
        <v>37.299999999999997</v>
      </c>
      <c r="K48">
        <f t="shared" si="0"/>
        <v>-3.4836634070000017</v>
      </c>
      <c r="L48">
        <f t="shared" si="1"/>
        <v>-2.5467250130000005</v>
      </c>
      <c r="M48" s="5" t="s">
        <v>10</v>
      </c>
      <c r="O48" s="7">
        <v>-2.5467250099999998</v>
      </c>
      <c r="Q48" s="5" t="s">
        <v>29</v>
      </c>
      <c r="V48" s="7">
        <v>-2.5467250099999998</v>
      </c>
      <c r="Y48" s="5">
        <v>1990</v>
      </c>
      <c r="Z48">
        <f t="shared" si="1"/>
        <v>-2.5467250130000005</v>
      </c>
      <c r="AA48">
        <f t="shared" si="1"/>
        <v>-2.5467250130000005</v>
      </c>
    </row>
    <row r="49" spans="1:30" ht="15.5" x14ac:dyDescent="0.35">
      <c r="A49" s="4" t="s">
        <v>29</v>
      </c>
      <c r="B49" s="4" t="s">
        <v>10</v>
      </c>
      <c r="C49" s="4">
        <v>2004</v>
      </c>
      <c r="D49" s="1">
        <v>20.98</v>
      </c>
      <c r="E49" s="1">
        <v>12.8</v>
      </c>
      <c r="F49" s="1">
        <v>1.71</v>
      </c>
      <c r="G49" s="1">
        <v>3.34</v>
      </c>
      <c r="H49" s="1">
        <v>18.39</v>
      </c>
      <c r="I49" s="1">
        <v>11.32</v>
      </c>
      <c r="J49" s="1">
        <v>31.46</v>
      </c>
      <c r="K49">
        <f t="shared" si="0"/>
        <v>-9.9924996551999996</v>
      </c>
      <c r="L49">
        <f t="shared" si="1"/>
        <v>-1.2000807543000005</v>
      </c>
      <c r="M49" s="5" t="s">
        <v>10</v>
      </c>
      <c r="O49" s="7">
        <v>-0.53958413999999999</v>
      </c>
      <c r="Q49" s="5" t="s">
        <v>29</v>
      </c>
      <c r="V49" s="7">
        <v>-0.53958413999999999</v>
      </c>
      <c r="Y49" s="5">
        <v>2004</v>
      </c>
      <c r="Z49">
        <f t="shared" si="1"/>
        <v>-1.2000807543000005</v>
      </c>
      <c r="AB49">
        <f t="shared" si="1"/>
        <v>-1.2000807543000005</v>
      </c>
    </row>
    <row r="50" spans="1:30" ht="15.5" x14ac:dyDescent="0.35">
      <c r="A50" s="4" t="s">
        <v>29</v>
      </c>
      <c r="B50" s="4" t="s">
        <v>10</v>
      </c>
      <c r="C50" s="4">
        <v>2013</v>
      </c>
      <c r="D50" s="1">
        <v>20.6</v>
      </c>
      <c r="E50" s="1">
        <v>11.2</v>
      </c>
      <c r="F50" s="1">
        <v>1.5</v>
      </c>
      <c r="G50" s="1">
        <v>2.6</v>
      </c>
      <c r="H50" s="1">
        <v>18.399999999999999</v>
      </c>
      <c r="I50" s="1">
        <v>16.600000000000001</v>
      </c>
      <c r="J50" s="1">
        <v>29.1</v>
      </c>
      <c r="K50">
        <f t="shared" si="0"/>
        <v>-9.5065409870000011</v>
      </c>
      <c r="L50">
        <f t="shared" si="1"/>
        <v>-6.1828414870000019</v>
      </c>
      <c r="M50" s="5" t="s">
        <v>10</v>
      </c>
      <c r="O50" s="7">
        <v>-3.6152723299999998</v>
      </c>
      <c r="Q50" s="5" t="s">
        <v>29</v>
      </c>
      <c r="V50" s="7">
        <v>-3.6152723299999998</v>
      </c>
      <c r="Y50" s="5">
        <v>2013</v>
      </c>
      <c r="Z50">
        <f t="shared" si="1"/>
        <v>-6.1828414870000019</v>
      </c>
      <c r="AC50">
        <f t="shared" si="1"/>
        <v>-6.1828414870000019</v>
      </c>
    </row>
    <row r="51" spans="1:30" ht="15.5" x14ac:dyDescent="0.35">
      <c r="A51" s="4" t="s">
        <v>29</v>
      </c>
      <c r="B51" s="4" t="s">
        <v>10</v>
      </c>
      <c r="C51" s="4">
        <v>2017</v>
      </c>
      <c r="D51" s="1">
        <v>21.1</v>
      </c>
      <c r="E51" s="1">
        <v>11.8</v>
      </c>
      <c r="F51" s="1">
        <v>1.5</v>
      </c>
      <c r="G51" s="1">
        <v>3</v>
      </c>
      <c r="H51" s="1">
        <v>21.1</v>
      </c>
      <c r="I51" s="1">
        <v>15.3</v>
      </c>
      <c r="J51" s="1">
        <v>26.2</v>
      </c>
      <c r="K51">
        <f t="shared" si="0"/>
        <v>-8.5397872089999964</v>
      </c>
      <c r="L51">
        <f t="shared" si="1"/>
        <v>-4.2659694470000016</v>
      </c>
      <c r="M51" s="5" t="s">
        <v>10</v>
      </c>
      <c r="O51" s="7">
        <v>-2.27961781</v>
      </c>
      <c r="Q51" s="5" t="s">
        <v>29</v>
      </c>
      <c r="V51" s="7">
        <v>-2.27961781</v>
      </c>
      <c r="Y51" s="5">
        <v>2017</v>
      </c>
      <c r="Z51">
        <f t="shared" si="1"/>
        <v>-4.2659694470000016</v>
      </c>
      <c r="AD51">
        <f t="shared" si="1"/>
        <v>-4.2659694470000016</v>
      </c>
    </row>
    <row r="52" spans="1:30" ht="15.5" x14ac:dyDescent="0.35">
      <c r="A52" s="4" t="s">
        <v>11</v>
      </c>
      <c r="B52" s="4" t="s">
        <v>10</v>
      </c>
      <c r="C52" s="4">
        <v>1990</v>
      </c>
      <c r="D52" s="2">
        <v>31.3</v>
      </c>
      <c r="E52" s="1">
        <v>8.9</v>
      </c>
      <c r="F52" s="1">
        <v>5</v>
      </c>
      <c r="G52" s="1">
        <v>4.8</v>
      </c>
      <c r="H52" s="1">
        <v>12.7</v>
      </c>
      <c r="I52" s="1">
        <v>4.0999999999999996</v>
      </c>
      <c r="J52" s="1">
        <v>33.200000000000003</v>
      </c>
      <c r="K52">
        <f t="shared" si="0"/>
        <v>3.483357700000056E-2</v>
      </c>
      <c r="L52">
        <f t="shared" si="1"/>
        <v>1.7322086190000006</v>
      </c>
      <c r="M52" s="5" t="s">
        <v>10</v>
      </c>
      <c r="O52" s="7">
        <v>1.73220862</v>
      </c>
      <c r="Q52" s="5" t="s">
        <v>11</v>
      </c>
      <c r="W52" s="7">
        <v>1.73220862</v>
      </c>
      <c r="Y52" s="5">
        <v>1990</v>
      </c>
      <c r="Z52">
        <f t="shared" si="1"/>
        <v>1.7322086190000006</v>
      </c>
      <c r="AA52">
        <f t="shared" si="1"/>
        <v>1.7322086190000006</v>
      </c>
    </row>
    <row r="53" spans="1:30" ht="15.5" x14ac:dyDescent="0.35">
      <c r="A53" s="4" t="s">
        <v>11</v>
      </c>
      <c r="B53" s="4" t="s">
        <v>10</v>
      </c>
      <c r="C53" s="4">
        <v>2004</v>
      </c>
      <c r="D53" s="1">
        <v>23.32</v>
      </c>
      <c r="E53" s="1">
        <v>14.76</v>
      </c>
      <c r="F53" s="1">
        <v>2.6</v>
      </c>
      <c r="G53" s="1">
        <v>3.65</v>
      </c>
      <c r="H53" s="1">
        <v>21.4</v>
      </c>
      <c r="I53" s="1">
        <v>5.14</v>
      </c>
      <c r="J53" s="1">
        <v>29.13</v>
      </c>
      <c r="K53">
        <f t="shared" si="0"/>
        <v>-7.6330470875999943</v>
      </c>
      <c r="L53">
        <f t="shared" si="1"/>
        <v>5.4890717203999984</v>
      </c>
      <c r="M53" s="5" t="s">
        <v>10</v>
      </c>
      <c r="O53" s="7">
        <v>5.0991984099999996</v>
      </c>
      <c r="Q53" s="5" t="s">
        <v>11</v>
      </c>
      <c r="W53" s="7">
        <v>5.0991984099999996</v>
      </c>
      <c r="Y53" s="5">
        <v>2004</v>
      </c>
      <c r="Z53">
        <f t="shared" si="1"/>
        <v>5.4890717203999984</v>
      </c>
      <c r="AB53">
        <f t="shared" si="1"/>
        <v>5.4890717203999984</v>
      </c>
    </row>
    <row r="54" spans="1:30" ht="15.5" x14ac:dyDescent="0.35">
      <c r="A54" s="4" t="s">
        <v>11</v>
      </c>
      <c r="B54" s="4" t="s">
        <v>10</v>
      </c>
      <c r="C54" s="4">
        <v>2013</v>
      </c>
      <c r="D54" s="1">
        <v>21.3</v>
      </c>
      <c r="E54" s="1">
        <v>13.7</v>
      </c>
      <c r="F54" s="1">
        <v>2</v>
      </c>
      <c r="G54" s="1">
        <v>2.9</v>
      </c>
      <c r="H54" s="1">
        <v>21.1</v>
      </c>
      <c r="I54" s="1">
        <v>7.2</v>
      </c>
      <c r="J54" s="1">
        <v>31.8</v>
      </c>
      <c r="K54">
        <f t="shared" si="0"/>
        <v>-10.714706262000002</v>
      </c>
      <c r="L54">
        <f t="shared" si="1"/>
        <v>3.1731217929999995</v>
      </c>
      <c r="M54" s="5" t="s">
        <v>10</v>
      </c>
      <c r="O54" s="7">
        <v>3.9656882000000002</v>
      </c>
      <c r="Q54" s="5" t="s">
        <v>11</v>
      </c>
      <c r="W54" s="7">
        <v>3.9656882000000002</v>
      </c>
      <c r="Y54" s="5">
        <v>2013</v>
      </c>
      <c r="Z54">
        <f t="shared" si="1"/>
        <v>3.1731217929999995</v>
      </c>
      <c r="AC54">
        <f t="shared" si="1"/>
        <v>3.1731217929999995</v>
      </c>
    </row>
    <row r="55" spans="1:30" ht="15.5" x14ac:dyDescent="0.35">
      <c r="A55" s="4" t="s">
        <v>11</v>
      </c>
      <c r="B55" s="4" t="s">
        <v>10</v>
      </c>
      <c r="C55" s="4">
        <v>2017</v>
      </c>
      <c r="D55" s="1">
        <v>21</v>
      </c>
      <c r="E55" s="1">
        <v>14.3</v>
      </c>
      <c r="F55" s="1">
        <v>2.1</v>
      </c>
      <c r="G55" s="1">
        <v>4.5999999999999996</v>
      </c>
      <c r="H55" s="1">
        <v>25.1</v>
      </c>
      <c r="I55" s="1">
        <v>6.5</v>
      </c>
      <c r="J55" s="1">
        <v>26.4</v>
      </c>
      <c r="K55">
        <f t="shared" si="0"/>
        <v>-9.3552757799999959</v>
      </c>
      <c r="L55">
        <f t="shared" si="1"/>
        <v>4.9595629399999996</v>
      </c>
      <c r="M55" s="5" t="s">
        <v>10</v>
      </c>
      <c r="O55" s="7">
        <v>5.5403298300000001</v>
      </c>
      <c r="Q55" s="5" t="s">
        <v>11</v>
      </c>
      <c r="W55" s="7">
        <v>5.5403298300000001</v>
      </c>
      <c r="Y55" s="5">
        <v>2017</v>
      </c>
      <c r="Z55">
        <f t="shared" si="1"/>
        <v>4.9595629399999996</v>
      </c>
      <c r="AD55">
        <f t="shared" si="1"/>
        <v>4.9595629399999996</v>
      </c>
    </row>
    <row r="56" spans="1:30" ht="15.5" x14ac:dyDescent="0.35">
      <c r="A56" t="s">
        <v>30</v>
      </c>
      <c r="B56" s="4" t="s">
        <v>10</v>
      </c>
      <c r="C56">
        <v>1990</v>
      </c>
      <c r="D56" s="1">
        <v>30</v>
      </c>
      <c r="E56" s="1">
        <v>9.6</v>
      </c>
      <c r="F56" s="1">
        <v>6</v>
      </c>
      <c r="G56" s="1">
        <f>5.9+1+0.2</f>
        <v>7.1000000000000005</v>
      </c>
      <c r="H56" s="1">
        <v>13.6</v>
      </c>
      <c r="I56" s="1">
        <v>17.600000000000001</v>
      </c>
      <c r="J56" s="1">
        <v>16.100000000000001</v>
      </c>
      <c r="K56">
        <f t="shared" si="0"/>
        <v>7.3899196020000044</v>
      </c>
      <c r="L56">
        <f t="shared" si="1"/>
        <v>-7.9541631440000033</v>
      </c>
      <c r="M56" s="5" t="s">
        <v>10</v>
      </c>
      <c r="O56" s="7">
        <v>-9.09780385</v>
      </c>
      <c r="Q56" s="6" t="s">
        <v>30</v>
      </c>
      <c r="X56" s="7">
        <v>-9.09780385</v>
      </c>
      <c r="Y56" s="6">
        <v>1990</v>
      </c>
      <c r="Z56">
        <f t="shared" si="1"/>
        <v>-7.9541631440000033</v>
      </c>
      <c r="AA56">
        <f t="shared" si="1"/>
        <v>-7.9541631440000033</v>
      </c>
    </row>
    <row r="57" spans="1:30" ht="15.5" x14ac:dyDescent="0.35">
      <c r="A57" t="s">
        <v>30</v>
      </c>
      <c r="B57" s="4" t="s">
        <v>10</v>
      </c>
      <c r="C57">
        <v>2004</v>
      </c>
      <c r="D57" s="1">
        <v>27.1</v>
      </c>
      <c r="E57" s="1">
        <v>16.399999999999999</v>
      </c>
      <c r="F57" s="1">
        <v>6</v>
      </c>
      <c r="G57" s="1">
        <f>5.8+1.5+0.3</f>
        <v>7.6</v>
      </c>
      <c r="H57" s="1">
        <v>17</v>
      </c>
      <c r="I57" s="1">
        <v>7.1</v>
      </c>
      <c r="J57" s="1">
        <v>18.8</v>
      </c>
      <c r="K57">
        <f t="shared" si="0"/>
        <v>3.3275138730000009</v>
      </c>
      <c r="L57">
        <f t="shared" si="1"/>
        <v>4.5940406059999992</v>
      </c>
      <c r="M57" s="5" t="s">
        <v>10</v>
      </c>
      <c r="O57" s="7">
        <v>-3.7980640299999999</v>
      </c>
      <c r="Q57" s="6" t="s">
        <v>30</v>
      </c>
      <c r="X57" s="7">
        <v>-3.7980640299999999</v>
      </c>
      <c r="Y57" s="6">
        <v>2004</v>
      </c>
      <c r="Z57">
        <f t="shared" si="1"/>
        <v>4.5940406059999992</v>
      </c>
      <c r="AB57">
        <f t="shared" si="1"/>
        <v>4.5940406059999992</v>
      </c>
    </row>
    <row r="58" spans="1:30" ht="15.5" x14ac:dyDescent="0.35">
      <c r="A58" t="s">
        <v>30</v>
      </c>
      <c r="B58" s="4" t="s">
        <v>10</v>
      </c>
      <c r="C58">
        <v>2013</v>
      </c>
      <c r="D58" s="1">
        <v>15</v>
      </c>
      <c r="E58" s="1">
        <v>17.7</v>
      </c>
      <c r="F58" s="1">
        <v>5</v>
      </c>
      <c r="G58" s="1">
        <f>7.1+1.7+0.4</f>
        <v>9.1999999999999993</v>
      </c>
      <c r="H58" s="1">
        <v>21</v>
      </c>
      <c r="I58" s="1">
        <v>8.1</v>
      </c>
      <c r="J58" s="1">
        <v>24</v>
      </c>
      <c r="K58">
        <f t="shared" si="0"/>
        <v>-9.6174253519999997</v>
      </c>
      <c r="L58">
        <f t="shared" si="1"/>
        <v>5.491540981</v>
      </c>
      <c r="M58" s="5" t="s">
        <v>10</v>
      </c>
      <c r="O58" s="7">
        <v>-3.17208829</v>
      </c>
      <c r="Q58" s="6" t="s">
        <v>30</v>
      </c>
      <c r="X58" s="7">
        <v>-3.17208829</v>
      </c>
      <c r="Y58" s="6">
        <v>2013</v>
      </c>
      <c r="Z58">
        <f t="shared" si="1"/>
        <v>5.491540981</v>
      </c>
      <c r="AC58">
        <f t="shared" si="1"/>
        <v>5.491540981</v>
      </c>
    </row>
    <row r="59" spans="1:30" ht="15.5" x14ac:dyDescent="0.35">
      <c r="A59" t="s">
        <v>30</v>
      </c>
      <c r="B59" s="4" t="s">
        <v>10</v>
      </c>
      <c r="C59">
        <v>2017</v>
      </c>
      <c r="D59" s="1">
        <v>13.2</v>
      </c>
      <c r="E59" s="1">
        <v>18.7</v>
      </c>
      <c r="F59" s="1">
        <v>4.8</v>
      </c>
      <c r="G59" s="1">
        <f>7.3+1.8+0.5</f>
        <v>9.6</v>
      </c>
      <c r="H59" s="1">
        <v>21.9</v>
      </c>
      <c r="I59" s="1">
        <v>6.2</v>
      </c>
      <c r="J59" s="1">
        <v>25.6</v>
      </c>
      <c r="K59">
        <f t="shared" si="0"/>
        <v>-11.955946877999999</v>
      </c>
      <c r="L59">
        <f t="shared" si="1"/>
        <v>7.6921267529999984</v>
      </c>
      <c r="M59" s="5" t="s">
        <v>10</v>
      </c>
      <c r="O59" s="7">
        <v>-2.5984541600000002</v>
      </c>
      <c r="Q59" s="6" t="s">
        <v>30</v>
      </c>
      <c r="X59" s="7">
        <v>-2.5984541600000002</v>
      </c>
      <c r="Y59" s="6">
        <v>2017</v>
      </c>
      <c r="Z59">
        <f t="shared" si="1"/>
        <v>7.6921267529999984</v>
      </c>
      <c r="AD59">
        <f t="shared" si="1"/>
        <v>7.6921267529999984</v>
      </c>
    </row>
    <row r="60" spans="1:30" x14ac:dyDescent="0.35">
      <c r="A60" t="s">
        <v>25</v>
      </c>
      <c r="B60" t="s">
        <v>18</v>
      </c>
      <c r="C60">
        <v>2004</v>
      </c>
      <c r="D60" s="1">
        <v>66.048266558798204</v>
      </c>
      <c r="E60" s="1">
        <v>8.1810483775198168</v>
      </c>
      <c r="F60" s="1">
        <v>13.40854051004958</v>
      </c>
      <c r="G60" s="1">
        <v>7.8583375886945941</v>
      </c>
      <c r="H60" s="1">
        <v>0.48582994388860845</v>
      </c>
      <c r="I60" s="1">
        <v>6.7112489980108662E-3</v>
      </c>
      <c r="J60" s="1">
        <v>4.0112657720511828</v>
      </c>
      <c r="K60">
        <f t="shared" si="0"/>
        <v>47.304357589445409</v>
      </c>
      <c r="L60">
        <f t="shared" si="1"/>
        <v>2.9821193598396971</v>
      </c>
      <c r="M60" s="6" t="s">
        <v>18</v>
      </c>
      <c r="P60">
        <f t="shared" si="1"/>
        <v>2.9821193598396971</v>
      </c>
      <c r="Q60" s="6" t="s">
        <v>25</v>
      </c>
      <c r="R60">
        <f t="shared" si="1"/>
        <v>2.9821193598396971</v>
      </c>
      <c r="Y60" s="6">
        <v>2004</v>
      </c>
      <c r="Z60">
        <f t="shared" si="1"/>
        <v>2.9821193598396971</v>
      </c>
      <c r="AB60">
        <f t="shared" si="1"/>
        <v>2.9821193598396971</v>
      </c>
    </row>
    <row r="61" spans="1:30" x14ac:dyDescent="0.35">
      <c r="A61" t="s">
        <v>25</v>
      </c>
      <c r="B61" t="s">
        <v>18</v>
      </c>
      <c r="C61">
        <v>2013</v>
      </c>
      <c r="D61" s="1">
        <v>59.000400451791762</v>
      </c>
      <c r="E61" s="1">
        <v>11.519616537072128</v>
      </c>
      <c r="F61" s="1">
        <v>21.506120658271804</v>
      </c>
      <c r="G61" s="1">
        <v>5.3311596299788109</v>
      </c>
      <c r="H61" s="1">
        <v>0.9810462153105135</v>
      </c>
      <c r="I61" s="1">
        <v>0</v>
      </c>
      <c r="J61" s="1">
        <v>1.6616565075749796</v>
      </c>
      <c r="K61">
        <f t="shared" si="0"/>
        <v>44.913926728455372</v>
      </c>
      <c r="L61">
        <f t="shared" si="1"/>
        <v>7.3609974069608031</v>
      </c>
      <c r="M61" s="6" t="s">
        <v>18</v>
      </c>
      <c r="P61">
        <f t="shared" si="1"/>
        <v>7.3609974069608031</v>
      </c>
      <c r="Q61" s="6" t="s">
        <v>25</v>
      </c>
      <c r="R61">
        <f t="shared" si="1"/>
        <v>7.3609974069608031</v>
      </c>
      <c r="Y61" s="6">
        <v>2013</v>
      </c>
      <c r="Z61">
        <f t="shared" si="1"/>
        <v>7.3609974069608031</v>
      </c>
      <c r="AC61">
        <f t="shared" si="1"/>
        <v>7.3609974069608031</v>
      </c>
    </row>
    <row r="62" spans="1:30" x14ac:dyDescent="0.35">
      <c r="A62" t="s">
        <v>25</v>
      </c>
      <c r="B62" t="s">
        <v>18</v>
      </c>
      <c r="C62">
        <v>2017</v>
      </c>
      <c r="D62" s="1">
        <v>55.040601732259539</v>
      </c>
      <c r="E62" s="1">
        <v>14.773900143155334</v>
      </c>
      <c r="F62" s="1">
        <v>20.248253744831615</v>
      </c>
      <c r="G62" s="1">
        <v>6.2903030254560575</v>
      </c>
      <c r="H62" s="1">
        <v>0.81907564839769997</v>
      </c>
      <c r="I62" s="1">
        <v>0</v>
      </c>
      <c r="J62" s="1">
        <v>2.8278657058997592</v>
      </c>
      <c r="K62">
        <f t="shared" si="0"/>
        <v>41.376835656750899</v>
      </c>
      <c r="L62">
        <f t="shared" si="1"/>
        <v>8.7527998722663902</v>
      </c>
      <c r="M62" s="6" t="s">
        <v>18</v>
      </c>
      <c r="P62">
        <f t="shared" si="1"/>
        <v>8.7527998722663902</v>
      </c>
      <c r="Q62" s="6" t="s">
        <v>25</v>
      </c>
      <c r="R62">
        <f t="shared" si="1"/>
        <v>8.7527998722663902</v>
      </c>
      <c r="Y62" s="6">
        <v>2017</v>
      </c>
      <c r="Z62">
        <f t="shared" si="1"/>
        <v>8.7527998722663902</v>
      </c>
      <c r="AD62">
        <f t="shared" si="1"/>
        <v>8.7527998722663902</v>
      </c>
    </row>
    <row r="63" spans="1:30" x14ac:dyDescent="0.35">
      <c r="A63" t="s">
        <v>26</v>
      </c>
      <c r="B63" t="s">
        <v>18</v>
      </c>
      <c r="C63">
        <v>2004</v>
      </c>
      <c r="D63" s="1">
        <v>51.029461180797462</v>
      </c>
      <c r="E63" s="1">
        <v>12.435235995036404</v>
      </c>
      <c r="F63" s="1">
        <v>14.418458295333922</v>
      </c>
      <c r="G63" s="1">
        <v>14.736914946103129</v>
      </c>
      <c r="H63" s="1">
        <v>0.88696308699747339</v>
      </c>
      <c r="I63" s="1">
        <v>1.5024892729528908E-2</v>
      </c>
      <c r="J63" s="1">
        <v>6.477941603002078</v>
      </c>
      <c r="K63">
        <f t="shared" si="0"/>
        <v>36.308837077261337</v>
      </c>
      <c r="L63">
        <f t="shared" si="1"/>
        <v>5.9624449585741264</v>
      </c>
      <c r="M63" s="6" t="s">
        <v>18</v>
      </c>
      <c r="P63">
        <f t="shared" si="1"/>
        <v>5.9624449585741264</v>
      </c>
      <c r="Q63" s="6" t="s">
        <v>26</v>
      </c>
      <c r="S63">
        <f t="shared" si="1"/>
        <v>5.9624449585741264</v>
      </c>
      <c r="Y63" s="6">
        <v>2004</v>
      </c>
      <c r="Z63">
        <f t="shared" si="1"/>
        <v>5.9624449585741264</v>
      </c>
      <c r="AB63">
        <f t="shared" ref="AB63" si="2">+$D63*$K$2+$E63*$L$2+$F63*$M$2+$G63*$N$2+$H63*$O$2+$I63*$P$2+$J63*$Q$2</f>
        <v>5.9624449585741264</v>
      </c>
    </row>
    <row r="64" spans="1:30" x14ac:dyDescent="0.35">
      <c r="A64" t="s">
        <v>26</v>
      </c>
      <c r="B64" t="s">
        <v>18</v>
      </c>
      <c r="C64">
        <v>2013</v>
      </c>
      <c r="D64" s="1">
        <v>49.666018937252687</v>
      </c>
      <c r="E64" s="1">
        <v>20.748169869983037</v>
      </c>
      <c r="F64" s="1">
        <v>17.333656020350482</v>
      </c>
      <c r="G64" s="1">
        <v>7.6298261729790831</v>
      </c>
      <c r="H64" s="1">
        <v>1.6122809496890897</v>
      </c>
      <c r="I64" s="1">
        <v>0</v>
      </c>
      <c r="J64" s="1">
        <v>3.0100480497456186</v>
      </c>
      <c r="K64">
        <f t="shared" si="0"/>
        <v>36.637997718686691</v>
      </c>
      <c r="L64">
        <f t="shared" si="1"/>
        <v>11.325192343272327</v>
      </c>
      <c r="M64" s="6" t="s">
        <v>18</v>
      </c>
      <c r="P64">
        <f t="shared" si="1"/>
        <v>11.325192343272327</v>
      </c>
      <c r="Q64" s="6" t="s">
        <v>26</v>
      </c>
      <c r="S64">
        <f t="shared" si="1"/>
        <v>11.325192343272327</v>
      </c>
      <c r="Y64" s="6">
        <v>2013</v>
      </c>
      <c r="Z64">
        <f t="shared" si="1"/>
        <v>11.325192343272327</v>
      </c>
      <c r="AC64">
        <f t="shared" ref="AC64" si="3">+$D64*$K$2+$E64*$L$2+$F64*$M$2+$G64*$N$2+$H64*$O$2+$I64*$P$2+$J64*$Q$2</f>
        <v>11.325192343272327</v>
      </c>
    </row>
    <row r="65" spans="1:30" x14ac:dyDescent="0.35">
      <c r="A65" t="s">
        <v>26</v>
      </c>
      <c r="B65" t="s">
        <v>18</v>
      </c>
      <c r="C65">
        <v>2017</v>
      </c>
      <c r="D65" s="1">
        <v>44.16400439566403</v>
      </c>
      <c r="E65" s="1">
        <v>22.678389341871416</v>
      </c>
      <c r="F65" s="1">
        <v>15.045018925775686</v>
      </c>
      <c r="G65" s="1">
        <v>12.266327042830593</v>
      </c>
      <c r="H65" s="1">
        <v>2.1675684109131859</v>
      </c>
      <c r="I65" s="1">
        <v>0</v>
      </c>
      <c r="J65" s="1">
        <v>3.6786918829450954</v>
      </c>
      <c r="K65">
        <f t="shared" si="0"/>
        <v>32.222039915775717</v>
      </c>
      <c r="L65">
        <f t="shared" si="1"/>
        <v>11.928225662789036</v>
      </c>
      <c r="M65" s="6" t="s">
        <v>18</v>
      </c>
      <c r="P65">
        <f t="shared" si="1"/>
        <v>11.928225662789036</v>
      </c>
      <c r="Q65" s="6" t="s">
        <v>26</v>
      </c>
      <c r="S65">
        <f t="shared" si="1"/>
        <v>11.928225662789036</v>
      </c>
      <c r="Y65" s="6">
        <v>2017</v>
      </c>
      <c r="Z65">
        <f t="shared" si="1"/>
        <v>11.928225662789036</v>
      </c>
      <c r="AD65">
        <f t="shared" ref="AD65" si="4">+$D65*$K$2+$E65*$L$2+$F65*$M$2+$G65*$N$2+$H65*$O$2+$I65*$P$2+$J65*$Q$2</f>
        <v>11.928225662789036</v>
      </c>
    </row>
    <row r="66" spans="1:30" x14ac:dyDescent="0.35">
      <c r="A66" t="s">
        <v>27</v>
      </c>
      <c r="B66" t="s">
        <v>18</v>
      </c>
      <c r="C66">
        <v>2004</v>
      </c>
      <c r="D66" s="1">
        <v>59.223492775769465</v>
      </c>
      <c r="E66" s="1">
        <v>10.806884115815762</v>
      </c>
      <c r="F66" s="1">
        <v>12.97543390997936</v>
      </c>
      <c r="G66" s="1">
        <v>11.51895433966998</v>
      </c>
      <c r="H66" s="1">
        <v>0.87319633713836098</v>
      </c>
      <c r="I66" s="1">
        <v>2.0000000000000004E-2</v>
      </c>
      <c r="J66" s="1">
        <v>4.5820385216270765</v>
      </c>
      <c r="K66">
        <f t="shared" si="0"/>
        <v>42.374080107900355</v>
      </c>
      <c r="L66">
        <f t="shared" si="1"/>
        <v>4.4714674745775342</v>
      </c>
      <c r="M66" s="6" t="s">
        <v>18</v>
      </c>
      <c r="P66">
        <f t="shared" si="1"/>
        <v>4.4714674745775342</v>
      </c>
      <c r="Q66" s="6" t="s">
        <v>27</v>
      </c>
      <c r="T66">
        <f t="shared" si="1"/>
        <v>4.4714674745775342</v>
      </c>
      <c r="Y66" s="6">
        <v>2004</v>
      </c>
      <c r="Z66">
        <f t="shared" si="1"/>
        <v>4.4714674745775342</v>
      </c>
      <c r="AB66">
        <f t="shared" ref="AB66" si="5">+$D66*$K$2+$E66*$L$2+$F66*$M$2+$G66*$N$2+$H66*$O$2+$I66*$P$2+$J66*$Q$2</f>
        <v>4.4714674745775342</v>
      </c>
    </row>
    <row r="67" spans="1:30" x14ac:dyDescent="0.35">
      <c r="A67" t="s">
        <v>27</v>
      </c>
      <c r="B67" t="s">
        <v>18</v>
      </c>
      <c r="C67">
        <v>2013</v>
      </c>
      <c r="D67" s="1">
        <v>57.932979969711695</v>
      </c>
      <c r="E67" s="1">
        <v>14.783947195473898</v>
      </c>
      <c r="F67" s="1">
        <v>17.179489670543187</v>
      </c>
      <c r="G67" s="1">
        <v>6.4223304854701828</v>
      </c>
      <c r="H67" s="1">
        <v>1.578572449067063</v>
      </c>
      <c r="I67" s="1">
        <v>4.2410778066691433E-2</v>
      </c>
      <c r="J67" s="1">
        <v>2.0602694516672857</v>
      </c>
      <c r="K67">
        <f t="shared" si="0"/>
        <v>42.832903776432396</v>
      </c>
      <c r="L67">
        <f t="shared" si="1"/>
        <v>7.9295984287628078</v>
      </c>
      <c r="M67" s="6" t="s">
        <v>18</v>
      </c>
      <c r="P67">
        <f t="shared" si="1"/>
        <v>7.9295984287628078</v>
      </c>
      <c r="Q67" s="6" t="s">
        <v>27</v>
      </c>
      <c r="T67">
        <f t="shared" si="1"/>
        <v>7.9295984287628078</v>
      </c>
      <c r="Y67" s="6">
        <v>2013</v>
      </c>
      <c r="Z67">
        <f t="shared" si="1"/>
        <v>7.9295984287628078</v>
      </c>
      <c r="AC67">
        <f t="shared" ref="AC67" si="6">+$D67*$K$2+$E67*$L$2+$F67*$M$2+$G67*$N$2+$H67*$O$2+$I67*$P$2+$J67*$Q$2</f>
        <v>7.9295984287628078</v>
      </c>
    </row>
    <row r="68" spans="1:30" x14ac:dyDescent="0.35">
      <c r="A68" t="s">
        <v>27</v>
      </c>
      <c r="B68" t="s">
        <v>18</v>
      </c>
      <c r="C68">
        <v>2017</v>
      </c>
      <c r="D68" s="1">
        <v>53.110136957201611</v>
      </c>
      <c r="E68" s="1">
        <v>17.287140420961943</v>
      </c>
      <c r="F68" s="1">
        <v>13.227203205305983</v>
      </c>
      <c r="G68" s="1">
        <v>11.243413249620874</v>
      </c>
      <c r="H68" s="1">
        <v>1.741894977842555</v>
      </c>
      <c r="I68" s="1">
        <v>0</v>
      </c>
      <c r="J68" s="1">
        <v>3.3902111890670268</v>
      </c>
      <c r="K68">
        <f t="shared" si="0"/>
        <v>38.338236974335722</v>
      </c>
      <c r="L68">
        <f t="shared" si="1"/>
        <v>8.2730551896409512</v>
      </c>
      <c r="M68" s="6" t="s">
        <v>18</v>
      </c>
      <c r="P68">
        <f t="shared" si="1"/>
        <v>8.2730551896409512</v>
      </c>
      <c r="Q68" s="6" t="s">
        <v>27</v>
      </c>
      <c r="T68">
        <f t="shared" si="1"/>
        <v>8.2730551896409512</v>
      </c>
      <c r="Y68" s="6">
        <v>2017</v>
      </c>
      <c r="Z68">
        <f t="shared" ref="Z68" si="7">+$D68*$K$2+$E68*$L$2+$F68*$M$2+$G68*$N$2+$H68*$O$2+$I68*$P$2+$J68*$Q$2</f>
        <v>8.2730551896409512</v>
      </c>
      <c r="AD68">
        <f t="shared" ref="AD68" si="8">+$D68*$K$2+$E68*$L$2+$F68*$M$2+$G68*$N$2+$H68*$O$2+$I68*$P$2+$J68*$Q$2</f>
        <v>8.2730551896409512</v>
      </c>
    </row>
    <row r="69" spans="1:30" x14ac:dyDescent="0.35">
      <c r="A69" t="s">
        <v>28</v>
      </c>
      <c r="B69" t="s">
        <v>18</v>
      </c>
      <c r="C69">
        <v>2004</v>
      </c>
      <c r="D69" s="1">
        <v>60.926850250616248</v>
      </c>
      <c r="E69" s="1">
        <v>10.34931304247575</v>
      </c>
      <c r="F69" s="1">
        <v>12.974988169156358</v>
      </c>
      <c r="G69" s="1">
        <v>10.807403857239324</v>
      </c>
      <c r="H69" s="1">
        <v>0.88064572799490537</v>
      </c>
      <c r="I69" s="1">
        <v>1.7948789740380236E-2</v>
      </c>
      <c r="J69" s="1">
        <v>4.0428501627770368</v>
      </c>
      <c r="K69">
        <f t="shared" ref="K69:K81" si="9">+$D69*$K$1+$E69*$L$1+$F69*$M$1+$G69*$N$1+$H69*$O$1+$I69*$P$1+$J69*$Q$1</f>
        <v>43.772178420310446</v>
      </c>
      <c r="L69">
        <f t="shared" ref="L69:L81" si="10">+$D69*$K$2+$E69*$L$2+$F69*$M$2+$G69*$N$2+$H69*$O$2+$I69*$P$2+$J69*$Q$2</f>
        <v>4.1908093669658104</v>
      </c>
      <c r="M69" s="6" t="s">
        <v>18</v>
      </c>
      <c r="P69">
        <f t="shared" ref="P69:P81" si="11">+$D69*$K$2+$E69*$L$2+$F69*$M$2+$G69*$N$2+$H69*$O$2+$I69*$P$2+$J69*$Q$2</f>
        <v>4.1908093669658104</v>
      </c>
      <c r="Q69" s="6" t="s">
        <v>28</v>
      </c>
      <c r="U69">
        <f t="shared" ref="U69:U71" si="12">+$D69*$K$2+$E69*$L$2+$F69*$M$2+$G69*$N$2+$H69*$O$2+$I69*$P$2+$J69*$Q$2</f>
        <v>4.1908093669658104</v>
      </c>
      <c r="Y69" s="6">
        <v>2004</v>
      </c>
      <c r="Z69">
        <f t="shared" ref="Z69:AD81" si="13">+$D69*$K$2+$E69*$L$2+$F69*$M$2+$G69*$N$2+$H69*$O$2+$I69*$P$2+$J69*$Q$2</f>
        <v>4.1908093669658104</v>
      </c>
      <c r="AB69">
        <f t="shared" si="13"/>
        <v>4.1908093669658104</v>
      </c>
    </row>
    <row r="70" spans="1:30" x14ac:dyDescent="0.35">
      <c r="A70" t="s">
        <v>28</v>
      </c>
      <c r="B70" t="s">
        <v>18</v>
      </c>
      <c r="C70">
        <v>2013</v>
      </c>
      <c r="D70" s="1">
        <v>54.869342053371902</v>
      </c>
      <c r="E70" s="1">
        <v>17.51291573550677</v>
      </c>
      <c r="F70" s="1">
        <v>13.652454975680294</v>
      </c>
      <c r="G70" s="1">
        <v>8.4252267648218755</v>
      </c>
      <c r="H70" s="1">
        <v>1.825445642171684</v>
      </c>
      <c r="I70" s="1">
        <v>0.11083081372420141</v>
      </c>
      <c r="J70" s="1">
        <v>3.6037840147232814</v>
      </c>
      <c r="K70">
        <f t="shared" si="9"/>
        <v>39.174442839983008</v>
      </c>
      <c r="L70">
        <f t="shared" si="10"/>
        <v>8.4093115049860572</v>
      </c>
      <c r="M70" s="6" t="s">
        <v>18</v>
      </c>
      <c r="P70">
        <f t="shared" si="11"/>
        <v>8.4093115049860572</v>
      </c>
      <c r="Q70" s="6" t="s">
        <v>28</v>
      </c>
      <c r="U70">
        <f t="shared" si="12"/>
        <v>8.4093115049860572</v>
      </c>
      <c r="Y70" s="6">
        <v>2013</v>
      </c>
      <c r="Z70">
        <f t="shared" si="13"/>
        <v>8.4093115049860572</v>
      </c>
      <c r="AC70">
        <f t="shared" si="13"/>
        <v>8.4093115049860572</v>
      </c>
    </row>
    <row r="71" spans="1:30" x14ac:dyDescent="0.35">
      <c r="A71" t="s">
        <v>28</v>
      </c>
      <c r="B71" t="s">
        <v>18</v>
      </c>
      <c r="C71">
        <v>2017</v>
      </c>
      <c r="D71" s="1">
        <v>48.609099876242169</v>
      </c>
      <c r="E71" s="1">
        <v>20.028539657644188</v>
      </c>
      <c r="F71" s="1">
        <v>13.449351190403254</v>
      </c>
      <c r="G71" s="1">
        <v>11.85628836798961</v>
      </c>
      <c r="H71" s="1">
        <v>2.0780844494002033</v>
      </c>
      <c r="I71" s="1">
        <v>9.6255406746639557E-2</v>
      </c>
      <c r="J71" s="1">
        <v>3.8823810515739301</v>
      </c>
      <c r="K71">
        <f t="shared" si="9"/>
        <v>34.876216337484145</v>
      </c>
      <c r="L71">
        <f t="shared" si="10"/>
        <v>9.8820514979708793</v>
      </c>
      <c r="M71" s="6" t="s">
        <v>18</v>
      </c>
      <c r="P71">
        <f t="shared" si="11"/>
        <v>9.8820514979708793</v>
      </c>
      <c r="Q71" s="6" t="s">
        <v>28</v>
      </c>
      <c r="U71">
        <f t="shared" si="12"/>
        <v>9.8820514979708793</v>
      </c>
      <c r="Y71" s="6">
        <v>2017</v>
      </c>
      <c r="Z71">
        <f t="shared" si="13"/>
        <v>9.8820514979708793</v>
      </c>
      <c r="AD71">
        <f t="shared" si="13"/>
        <v>9.8820514979708793</v>
      </c>
    </row>
    <row r="72" spans="1:30" x14ac:dyDescent="0.35">
      <c r="A72" t="s">
        <v>29</v>
      </c>
      <c r="B72" t="s">
        <v>18</v>
      </c>
      <c r="C72">
        <v>2004</v>
      </c>
      <c r="D72" s="1">
        <v>64.566116044684094</v>
      </c>
      <c r="E72" s="1">
        <v>9.3911366599711048</v>
      </c>
      <c r="F72" s="1">
        <v>11.255723473235367</v>
      </c>
      <c r="G72" s="1">
        <v>10.157191387391197</v>
      </c>
      <c r="H72" s="1">
        <v>0.93743595165098514</v>
      </c>
      <c r="I72" s="1">
        <v>1.7146985234520917E-2</v>
      </c>
      <c r="J72" s="1">
        <v>3.6752494978327523</v>
      </c>
      <c r="K72">
        <f t="shared" si="9"/>
        <v>46.040537325844255</v>
      </c>
      <c r="L72">
        <f t="shared" si="10"/>
        <v>3.1120627047198504</v>
      </c>
      <c r="M72" s="6" t="s">
        <v>18</v>
      </c>
      <c r="P72">
        <f t="shared" si="11"/>
        <v>3.1120627047198504</v>
      </c>
      <c r="Q72" s="6" t="s">
        <v>29</v>
      </c>
      <c r="V72">
        <f t="shared" ref="V72:V74" si="14">+$D72*$K$2+$E72*$L$2+$F72*$M$2+$G72*$N$2+$H72*$O$2+$I72*$P$2+$J72*$Q$2</f>
        <v>3.1120627047198504</v>
      </c>
      <c r="Y72" s="6">
        <v>2004</v>
      </c>
      <c r="Z72">
        <f t="shared" si="13"/>
        <v>3.1120627047198504</v>
      </c>
      <c r="AB72">
        <f t="shared" si="13"/>
        <v>3.1120627047198504</v>
      </c>
    </row>
    <row r="73" spans="1:30" x14ac:dyDescent="0.35">
      <c r="A73" t="s">
        <v>29</v>
      </c>
      <c r="B73" t="s">
        <v>18</v>
      </c>
      <c r="C73">
        <v>2013</v>
      </c>
      <c r="D73" s="1">
        <v>57.46046821627926</v>
      </c>
      <c r="E73" s="1">
        <v>16.176472548529535</v>
      </c>
      <c r="F73" s="1">
        <v>15.146271765391983</v>
      </c>
      <c r="G73" s="1">
        <v>6.9060984753811541</v>
      </c>
      <c r="H73" s="1">
        <v>1.8451220528201282</v>
      </c>
      <c r="I73" s="1">
        <v>0.21915354494709655</v>
      </c>
      <c r="J73" s="1">
        <v>2.2464133966508371</v>
      </c>
      <c r="K73">
        <f t="shared" si="9"/>
        <v>41.868317457516284</v>
      </c>
      <c r="L73">
        <f t="shared" si="10"/>
        <v>7.9979939167367311</v>
      </c>
      <c r="M73" s="6" t="s">
        <v>18</v>
      </c>
      <c r="P73">
        <f t="shared" si="11"/>
        <v>7.9979939167367311</v>
      </c>
      <c r="Q73" s="6" t="s">
        <v>29</v>
      </c>
      <c r="V73">
        <f t="shared" si="14"/>
        <v>7.9979939167367311</v>
      </c>
      <c r="Y73" s="6">
        <v>2013</v>
      </c>
      <c r="Z73">
        <f t="shared" si="13"/>
        <v>7.9979939167367311</v>
      </c>
      <c r="AC73">
        <f t="shared" si="13"/>
        <v>7.9979939167367311</v>
      </c>
    </row>
    <row r="74" spans="1:30" x14ac:dyDescent="0.35">
      <c r="A74" t="s">
        <v>29</v>
      </c>
      <c r="B74" t="s">
        <v>18</v>
      </c>
      <c r="C74">
        <v>2017</v>
      </c>
      <c r="D74" s="1">
        <v>50.866643514499046</v>
      </c>
      <c r="E74" s="1">
        <v>17.412450078138566</v>
      </c>
      <c r="F74" s="1">
        <v>12.407379753429415</v>
      </c>
      <c r="G74" s="1">
        <v>14.461451640909882</v>
      </c>
      <c r="H74" s="1">
        <v>1.4390171904844591</v>
      </c>
      <c r="I74" s="1">
        <v>0</v>
      </c>
      <c r="J74" s="1">
        <v>3.4130578225386357</v>
      </c>
      <c r="K74">
        <f t="shared" si="9"/>
        <v>37.069814336250218</v>
      </c>
      <c r="L74">
        <f t="shared" si="10"/>
        <v>8.0800534353748894</v>
      </c>
      <c r="M74" s="6" t="s">
        <v>18</v>
      </c>
      <c r="P74">
        <f t="shared" si="11"/>
        <v>8.0800534353748894</v>
      </c>
      <c r="Q74" s="6" t="s">
        <v>29</v>
      </c>
      <c r="V74">
        <f t="shared" si="14"/>
        <v>8.0800534353748894</v>
      </c>
      <c r="Y74" s="6">
        <v>2017</v>
      </c>
      <c r="Z74">
        <f t="shared" si="13"/>
        <v>8.0800534353748894</v>
      </c>
      <c r="AD74">
        <f t="shared" si="13"/>
        <v>8.0800534353748894</v>
      </c>
    </row>
    <row r="75" spans="1:30" x14ac:dyDescent="0.35">
      <c r="A75" t="s">
        <v>11</v>
      </c>
      <c r="B75" t="s">
        <v>18</v>
      </c>
      <c r="C75">
        <v>2004</v>
      </c>
      <c r="D75" s="1">
        <v>60.7</v>
      </c>
      <c r="E75" s="1">
        <v>10.18</v>
      </c>
      <c r="F75" s="1">
        <v>13.13</v>
      </c>
      <c r="G75" s="1">
        <v>10.75</v>
      </c>
      <c r="H75" s="1">
        <v>0.8</v>
      </c>
      <c r="I75" s="1">
        <v>0.01</v>
      </c>
      <c r="J75" s="1">
        <v>4.43</v>
      </c>
      <c r="K75">
        <f t="shared" si="9"/>
        <v>43.469384595999998</v>
      </c>
      <c r="L75">
        <f t="shared" si="10"/>
        <v>4.1442478348999989</v>
      </c>
      <c r="M75" s="6" t="s">
        <v>18</v>
      </c>
      <c r="P75">
        <f t="shared" si="11"/>
        <v>4.1442478348999989</v>
      </c>
      <c r="Q75" s="6" t="s">
        <v>11</v>
      </c>
      <c r="W75">
        <f t="shared" ref="W75:W77" si="15">+$D75*$K$2+$E75*$L$2+$F75*$M$2+$G75*$N$2+$H75*$O$2+$I75*$P$2+$J75*$Q$2</f>
        <v>4.1442478348999989</v>
      </c>
      <c r="Y75" s="6">
        <v>2004</v>
      </c>
      <c r="Z75">
        <f t="shared" si="13"/>
        <v>4.1442478348999989</v>
      </c>
      <c r="AB75">
        <f t="shared" si="13"/>
        <v>4.1442478348999989</v>
      </c>
    </row>
    <row r="76" spans="1:30" x14ac:dyDescent="0.35">
      <c r="A76" t="s">
        <v>11</v>
      </c>
      <c r="B76" t="s">
        <v>18</v>
      </c>
      <c r="C76">
        <v>2013</v>
      </c>
      <c r="D76" s="1">
        <v>56.356543894935172</v>
      </c>
      <c r="E76" s="1">
        <v>15.649912949462989</v>
      </c>
      <c r="F76" s="1">
        <v>16.946248082105747</v>
      </c>
      <c r="G76" s="1">
        <v>6.918499232842299</v>
      </c>
      <c r="H76" s="1">
        <v>1.5837696459944828</v>
      </c>
      <c r="I76" s="1">
        <v>4.3542758110804602E-2</v>
      </c>
      <c r="J76" s="1">
        <v>2.5014834365485052</v>
      </c>
      <c r="K76">
        <f t="shared" si="9"/>
        <v>41.488180221919599</v>
      </c>
      <c r="L76">
        <f t="shared" si="10"/>
        <v>8.3540021159925342</v>
      </c>
      <c r="M76" s="6" t="s">
        <v>18</v>
      </c>
      <c r="P76">
        <f t="shared" si="11"/>
        <v>8.3540021159925342</v>
      </c>
      <c r="Q76" s="6" t="s">
        <v>11</v>
      </c>
      <c r="W76">
        <f t="shared" si="15"/>
        <v>8.3540021159925342</v>
      </c>
      <c r="Y76" s="6">
        <v>2013</v>
      </c>
      <c r="Z76">
        <f t="shared" si="13"/>
        <v>8.3540021159925342</v>
      </c>
      <c r="AC76">
        <f t="shared" si="13"/>
        <v>8.3540021159925342</v>
      </c>
    </row>
    <row r="77" spans="1:30" x14ac:dyDescent="0.35">
      <c r="A77" t="s">
        <v>11</v>
      </c>
      <c r="B77" t="s">
        <v>18</v>
      </c>
      <c r="C77">
        <v>2017</v>
      </c>
      <c r="D77" s="1">
        <v>50.896329940035763</v>
      </c>
      <c r="E77" s="1">
        <v>18.222296025530248</v>
      </c>
      <c r="F77" s="1">
        <v>14.98057197178928</v>
      </c>
      <c r="G77" s="1">
        <v>10.706894587289245</v>
      </c>
      <c r="H77" s="1">
        <v>1.685287206650609</v>
      </c>
      <c r="I77" s="1">
        <v>0</v>
      </c>
      <c r="J77" s="1">
        <v>3.508620268704838</v>
      </c>
      <c r="K77">
        <f t="shared" si="9"/>
        <v>37.068123711775172</v>
      </c>
      <c r="L77">
        <f t="shared" si="10"/>
        <v>9.3140515942768332</v>
      </c>
      <c r="M77" s="6" t="s">
        <v>18</v>
      </c>
      <c r="P77">
        <f t="shared" si="11"/>
        <v>9.3140515942768332</v>
      </c>
      <c r="Q77" s="6" t="s">
        <v>11</v>
      </c>
      <c r="W77">
        <f t="shared" si="15"/>
        <v>9.3140515942768332</v>
      </c>
      <c r="Y77" s="6">
        <v>2017</v>
      </c>
      <c r="Z77">
        <f t="shared" si="13"/>
        <v>9.3140515942768332</v>
      </c>
      <c r="AD77">
        <f t="shared" si="13"/>
        <v>9.3140515942768332</v>
      </c>
    </row>
    <row r="78" spans="1:30" x14ac:dyDescent="0.35">
      <c r="A78" t="s">
        <v>30</v>
      </c>
      <c r="B78" t="s">
        <v>18</v>
      </c>
      <c r="C78">
        <v>1990</v>
      </c>
      <c r="D78" s="1">
        <v>60.9</v>
      </c>
      <c r="E78" s="1">
        <v>1.1000000000000001</v>
      </c>
      <c r="F78" s="1">
        <v>7.9</v>
      </c>
      <c r="G78" s="1">
        <v>11.9</v>
      </c>
      <c r="H78" s="1">
        <v>0</v>
      </c>
      <c r="I78" s="1">
        <v>12.6</v>
      </c>
      <c r="J78" s="1">
        <v>5.6</v>
      </c>
      <c r="K78">
        <f t="shared" si="9"/>
        <v>41.443875984000002</v>
      </c>
      <c r="L78">
        <f t="shared" si="10"/>
        <v>-12.019651916000001</v>
      </c>
      <c r="M78" s="6" t="s">
        <v>18</v>
      </c>
      <c r="P78">
        <f t="shared" si="11"/>
        <v>-12.019651916000001</v>
      </c>
      <c r="Q78" s="6" t="s">
        <v>30</v>
      </c>
      <c r="X78">
        <f t="shared" ref="X78:X81" si="16">+$D78*$K$2+$E78*$L$2+$F78*$M$2+$G78*$N$2+$H78*$O$2+$I78*$P$2+$J78*$Q$2</f>
        <v>-12.019651916000001</v>
      </c>
      <c r="Y78" s="6">
        <v>1990</v>
      </c>
      <c r="Z78">
        <f t="shared" si="13"/>
        <v>-12.019651916000001</v>
      </c>
      <c r="AA78">
        <f t="shared" si="13"/>
        <v>-12.019651916000001</v>
      </c>
    </row>
    <row r="79" spans="1:30" x14ac:dyDescent="0.35">
      <c r="A79" t="s">
        <v>30</v>
      </c>
      <c r="B79" t="s">
        <v>18</v>
      </c>
      <c r="C79">
        <v>2004</v>
      </c>
      <c r="D79" s="1">
        <v>52.2</v>
      </c>
      <c r="E79" s="1">
        <v>2.2000000000000002</v>
      </c>
      <c r="F79" s="1">
        <v>3.5</v>
      </c>
      <c r="G79" s="1">
        <v>9</v>
      </c>
      <c r="H79" s="1">
        <v>0.8</v>
      </c>
      <c r="I79" s="1">
        <v>25.4</v>
      </c>
      <c r="J79" s="1">
        <v>6.9</v>
      </c>
      <c r="K79">
        <f t="shared" si="9"/>
        <v>32.062563159</v>
      </c>
      <c r="L79">
        <f t="shared" si="10"/>
        <v>-22.212794817000002</v>
      </c>
      <c r="M79" s="6" t="s">
        <v>18</v>
      </c>
      <c r="P79">
        <f t="shared" si="11"/>
        <v>-22.212794817000002</v>
      </c>
      <c r="Q79" s="6" t="s">
        <v>30</v>
      </c>
      <c r="X79">
        <f t="shared" si="16"/>
        <v>-22.212794817000002</v>
      </c>
      <c r="Y79" s="6">
        <v>2004</v>
      </c>
      <c r="Z79">
        <f t="shared" si="13"/>
        <v>-22.212794817000002</v>
      </c>
      <c r="AB79">
        <f t="shared" si="13"/>
        <v>-22.212794817000002</v>
      </c>
    </row>
    <row r="80" spans="1:30" x14ac:dyDescent="0.35">
      <c r="A80" t="s">
        <v>30</v>
      </c>
      <c r="B80" t="s">
        <v>18</v>
      </c>
      <c r="C80">
        <v>2013</v>
      </c>
      <c r="D80" s="1">
        <v>49.6</v>
      </c>
      <c r="E80" s="1">
        <v>3.4</v>
      </c>
      <c r="F80" s="1">
        <v>3.6</v>
      </c>
      <c r="G80" s="1">
        <v>9.1</v>
      </c>
      <c r="H80" s="1">
        <v>2.1</v>
      </c>
      <c r="I80" s="1">
        <v>23.5</v>
      </c>
      <c r="J80" s="1">
        <v>8.6999999999999993</v>
      </c>
      <c r="K80">
        <f t="shared" si="9"/>
        <v>28.92930844</v>
      </c>
      <c r="L80">
        <f t="shared" si="10"/>
        <v>-19.704407818</v>
      </c>
      <c r="M80" s="6" t="s">
        <v>18</v>
      </c>
      <c r="P80">
        <f t="shared" si="11"/>
        <v>-19.704407818</v>
      </c>
      <c r="Q80" s="6" t="s">
        <v>30</v>
      </c>
      <c r="X80">
        <f t="shared" si="16"/>
        <v>-19.704407818</v>
      </c>
      <c r="Y80" s="6">
        <v>2013</v>
      </c>
      <c r="Z80">
        <f t="shared" si="13"/>
        <v>-19.704407818</v>
      </c>
      <c r="AC80">
        <f t="shared" si="13"/>
        <v>-19.704407818</v>
      </c>
    </row>
    <row r="81" spans="1:30" x14ac:dyDescent="0.35">
      <c r="A81" t="s">
        <v>30</v>
      </c>
      <c r="B81" t="s">
        <v>18</v>
      </c>
      <c r="C81">
        <v>2017</v>
      </c>
      <c r="D81" s="1">
        <v>46.9</v>
      </c>
      <c r="E81" s="1">
        <v>3.1</v>
      </c>
      <c r="F81" s="1">
        <v>3.2</v>
      </c>
      <c r="G81" s="1">
        <v>8.9</v>
      </c>
      <c r="H81" s="1">
        <v>2.7</v>
      </c>
      <c r="I81" s="1">
        <v>25.9</v>
      </c>
      <c r="J81" s="1">
        <v>9.3000000000000007</v>
      </c>
      <c r="K81">
        <f t="shared" si="9"/>
        <v>26.196854425000005</v>
      </c>
      <c r="L81">
        <f t="shared" si="10"/>
        <v>-21.618885636999998</v>
      </c>
      <c r="M81" s="6" t="s">
        <v>18</v>
      </c>
      <c r="P81">
        <f t="shared" si="11"/>
        <v>-21.618885636999998</v>
      </c>
      <c r="Q81" s="6" t="s">
        <v>30</v>
      </c>
      <c r="X81">
        <f t="shared" si="16"/>
        <v>-21.618885636999998</v>
      </c>
      <c r="Y81" s="6">
        <v>2017</v>
      </c>
      <c r="Z81">
        <f t="shared" si="13"/>
        <v>-21.618885636999998</v>
      </c>
      <c r="AD81">
        <f t="shared" si="13"/>
        <v>-21.618885636999998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1"/>
  <sheetViews>
    <sheetView topLeftCell="N67" workbookViewId="0">
      <selection activeCell="X107" sqref="X107"/>
    </sheetView>
  </sheetViews>
  <sheetFormatPr defaultColWidth="8.81640625" defaultRowHeight="14.5" x14ac:dyDescent="0.35"/>
  <cols>
    <col min="1" max="1" width="10.81640625" bestFit="1" customWidth="1"/>
    <col min="2" max="3" width="5.1796875" bestFit="1" customWidth="1"/>
    <col min="4" max="4" width="5.7265625" bestFit="1" customWidth="1"/>
    <col min="5" max="5" width="6.81640625" bestFit="1" customWidth="1"/>
    <col min="6" max="6" width="5" bestFit="1" customWidth="1"/>
    <col min="7" max="7" width="5.453125" bestFit="1" customWidth="1"/>
    <col min="8" max="8" width="5.7265625" bestFit="1" customWidth="1"/>
    <col min="9" max="9" width="9.453125" bestFit="1" customWidth="1"/>
    <col min="10" max="10" width="5.7265625" bestFit="1" customWidth="1"/>
    <col min="11" max="12" width="12.7265625" bestFit="1" customWidth="1"/>
    <col min="13" max="17" width="11.7265625" bestFit="1" customWidth="1"/>
    <col min="18" max="18" width="12.7265625" bestFit="1" customWidth="1"/>
    <col min="19" max="20" width="12.1796875" bestFit="1" customWidth="1"/>
    <col min="21" max="21" width="11.453125" customWidth="1"/>
    <col min="22" max="22" width="12.7265625" bestFit="1" customWidth="1"/>
    <col min="23" max="23" width="11.453125" customWidth="1"/>
    <col min="24" max="24" width="12.7265625" bestFit="1" customWidth="1"/>
    <col min="26" max="26" width="12.7265625" bestFit="1" customWidth="1"/>
    <col min="27" max="27" width="12.7265625" customWidth="1"/>
    <col min="28" max="30" width="12.7265625" bestFit="1" customWidth="1"/>
  </cols>
  <sheetData>
    <row r="1" spans="1:30" x14ac:dyDescent="0.35">
      <c r="K1">
        <v>-0.59968958000000006</v>
      </c>
      <c r="L1">
        <v>-0.24248452000000001</v>
      </c>
      <c r="M1">
        <v>-8.8493390000000005E-2</v>
      </c>
      <c r="N1">
        <v>-0.14430652999999999</v>
      </c>
      <c r="O1">
        <v>-0.33892341999999998</v>
      </c>
      <c r="P1">
        <v>-0.24886449999999999</v>
      </c>
      <c r="Q1">
        <v>-0.61328263000000005</v>
      </c>
    </row>
    <row r="2" spans="1:30" x14ac:dyDescent="0.35">
      <c r="K2">
        <v>-0.60716745999999999</v>
      </c>
      <c r="L2">
        <v>0.13464397</v>
      </c>
      <c r="M2">
        <v>-9.2838329999999997E-2</v>
      </c>
      <c r="N2">
        <v>-0.14812505000000001</v>
      </c>
      <c r="O2">
        <v>0.34361788999999998</v>
      </c>
      <c r="P2">
        <v>-0.39173488000000001</v>
      </c>
      <c r="Q2">
        <v>0.55778958000000001</v>
      </c>
    </row>
    <row r="3" spans="1:30" x14ac:dyDescent="0.35">
      <c r="D3" t="s">
        <v>2</v>
      </c>
      <c r="E3" t="s">
        <v>3</v>
      </c>
      <c r="F3" t="s">
        <v>4</v>
      </c>
      <c r="G3" t="s">
        <v>5</v>
      </c>
      <c r="H3" t="s">
        <v>6</v>
      </c>
      <c r="I3" t="s">
        <v>7</v>
      </c>
      <c r="J3" t="s">
        <v>8</v>
      </c>
      <c r="N3" t="s">
        <v>20</v>
      </c>
      <c r="O3" t="s">
        <v>10</v>
      </c>
      <c r="P3" t="s">
        <v>18</v>
      </c>
      <c r="R3" t="s">
        <v>25</v>
      </c>
      <c r="S3" t="s">
        <v>26</v>
      </c>
      <c r="T3" t="s">
        <v>27</v>
      </c>
      <c r="U3" t="s">
        <v>28</v>
      </c>
      <c r="V3" t="s">
        <v>29</v>
      </c>
      <c r="W3" t="s">
        <v>11</v>
      </c>
      <c r="X3" t="s">
        <v>30</v>
      </c>
      <c r="AA3">
        <v>1990</v>
      </c>
      <c r="AB3">
        <v>2004</v>
      </c>
      <c r="AC3">
        <v>2013</v>
      </c>
      <c r="AD3">
        <v>2017</v>
      </c>
    </row>
    <row r="4" spans="1:30" ht="15.5" x14ac:dyDescent="0.35">
      <c r="A4" t="s">
        <v>25</v>
      </c>
      <c r="B4" s="4" t="s">
        <v>20</v>
      </c>
      <c r="C4">
        <v>1990</v>
      </c>
      <c r="D4" s="1">
        <v>156.06039419916868</v>
      </c>
      <c r="E4" s="1">
        <v>47.839942269388011</v>
      </c>
      <c r="F4" s="1">
        <v>24.152203864157052</v>
      </c>
      <c r="G4" s="1">
        <v>23.22327294630486</v>
      </c>
      <c r="H4" s="1">
        <v>60.844975119318725</v>
      </c>
      <c r="I4" s="1">
        <v>8.8248437195958473</v>
      </c>
      <c r="J4" s="1">
        <v>143.51982680816403</v>
      </c>
      <c r="K4">
        <f>+$D4*$K$1+$E4*$L$1+$F4*$M$1+$G4*$N$1+$H4*$O$1+$I4*$P$1+$J4*$Q$1</f>
        <v>-221.5130122391538</v>
      </c>
      <c r="L4">
        <f>+$D4*$K$2+$E4*$L$2+$F4*$M$2+$G4*$N$2+$H4*$O$2+$I4*$P$2+$J4*$Q$2</f>
        <v>3.5086546493970019</v>
      </c>
      <c r="M4" s="5" t="s">
        <v>20</v>
      </c>
      <c r="N4">
        <f>+$D4*$K$2+$E4*$L$2+$F4*$M$2+$G4*$N$2+$H4*$O$2+$I4*$P$2+$J4*$Q$2</f>
        <v>3.5086546493970019</v>
      </c>
      <c r="Q4" s="6" t="s">
        <v>25</v>
      </c>
      <c r="R4">
        <f>+$D4*$K$2+$E4*$L$2+$F4*$M$2+$G4*$N$2+$H4*$O$2+$I4*$P$2+$J4*$Q$2</f>
        <v>3.5086546493970019</v>
      </c>
      <c r="Y4" s="6">
        <v>1990</v>
      </c>
      <c r="Z4">
        <f>+$D4*$K$2+$E4*$L$2+$F4*$M$2+$G4*$N$2+$H4*$O$2+$I4*$P$2+$J4*$Q$2</f>
        <v>3.5086546493970019</v>
      </c>
      <c r="AA4">
        <f>+$D4*$K$2+$E4*$L$2+$F4*$M$2+$G4*$N$2+$H4*$O$2+$I4*$P$2+$J4*$Q$2</f>
        <v>3.5086546493970019</v>
      </c>
    </row>
    <row r="5" spans="1:30" ht="15.5" x14ac:dyDescent="0.35">
      <c r="A5" t="s">
        <v>25</v>
      </c>
      <c r="B5" s="4" t="s">
        <v>20</v>
      </c>
      <c r="C5">
        <v>2004</v>
      </c>
      <c r="D5" s="1">
        <v>136.62162543434525</v>
      </c>
      <c r="E5" s="1">
        <v>52.203842139649822</v>
      </c>
      <c r="F5" s="1">
        <v>18.479872492961434</v>
      </c>
      <c r="G5" s="1">
        <v>16.574360348745568</v>
      </c>
      <c r="H5" s="1">
        <v>56.590115377278792</v>
      </c>
      <c r="I5" s="1">
        <v>5.0693813648007051</v>
      </c>
      <c r="J5" s="1">
        <v>73.9913960904954</v>
      </c>
      <c r="K5">
        <f t="shared" ref="K5:K68" si="0">+$D5*$K$1+$E5*$L$1+$F5*$M$1+$G5*$N$1+$H5*$O$1+$I5*$P$1+$J5*$Q$1</f>
        <v>-164.43526626386867</v>
      </c>
      <c r="L5">
        <f t="shared" ref="L5:Z68" si="1">+$D5*$K$2+$E5*$L$2+$F5*$M$2+$G5*$N$2+$H5*$O$2+$I5*$P$2+$J5*$Q$2</f>
        <v>-21.362838908228774</v>
      </c>
      <c r="M5" s="5" t="s">
        <v>20</v>
      </c>
      <c r="N5">
        <f t="shared" si="1"/>
        <v>-21.362838908228774</v>
      </c>
      <c r="Q5" s="6" t="s">
        <v>25</v>
      </c>
      <c r="R5">
        <f t="shared" si="1"/>
        <v>-21.362838908228774</v>
      </c>
      <c r="Y5" s="6">
        <v>2004</v>
      </c>
      <c r="Z5">
        <f t="shared" si="1"/>
        <v>-21.362838908228774</v>
      </c>
      <c r="AB5">
        <f t="shared" ref="AB5" si="2">+$D5*$K$2+$E5*$L$2+$F5*$M$2+$G5*$N$2+$H5*$O$2+$I5*$P$2+$J5*$Q$2</f>
        <v>-21.362838908228774</v>
      </c>
    </row>
    <row r="6" spans="1:30" ht="15.5" x14ac:dyDescent="0.35">
      <c r="A6" t="s">
        <v>25</v>
      </c>
      <c r="B6" s="4" t="s">
        <v>20</v>
      </c>
      <c r="C6">
        <v>2013</v>
      </c>
      <c r="D6" s="1">
        <v>110.48867048615227</v>
      </c>
      <c r="E6" s="1">
        <v>46.01172031204149</v>
      </c>
      <c r="F6" s="1">
        <v>18.465229862069283</v>
      </c>
      <c r="G6" s="1">
        <v>10.594804019220081</v>
      </c>
      <c r="H6" s="1">
        <v>48.433389802148945</v>
      </c>
      <c r="I6" s="1">
        <v>6.0541737252686181</v>
      </c>
      <c r="J6" s="1">
        <v>62.660698056530187</v>
      </c>
      <c r="K6">
        <f t="shared" si="0"/>
        <v>-136.9295812372404</v>
      </c>
      <c r="L6">
        <f t="shared" si="1"/>
        <v>-14.951129064005478</v>
      </c>
      <c r="M6" s="5" t="s">
        <v>20</v>
      </c>
      <c r="N6">
        <f t="shared" si="1"/>
        <v>-14.951129064005478</v>
      </c>
      <c r="Q6" s="6" t="s">
        <v>25</v>
      </c>
      <c r="R6">
        <f t="shared" si="1"/>
        <v>-14.951129064005478</v>
      </c>
      <c r="Y6" s="6">
        <v>2013</v>
      </c>
      <c r="Z6">
        <f t="shared" si="1"/>
        <v>-14.951129064005478</v>
      </c>
      <c r="AC6">
        <f t="shared" ref="AC6" si="3">+$D6*$K$2+$E6*$L$2+$F6*$M$2+$G6*$N$2+$H6*$O$2+$I6*$P$2+$J6*$Q$2</f>
        <v>-14.951129064005478</v>
      </c>
    </row>
    <row r="7" spans="1:30" ht="15.5" x14ac:dyDescent="0.35">
      <c r="A7" t="s">
        <v>25</v>
      </c>
      <c r="B7" s="4" t="s">
        <v>20</v>
      </c>
      <c r="C7">
        <v>2017</v>
      </c>
      <c r="D7" s="1">
        <v>100.65817736863978</v>
      </c>
      <c r="E7" s="1">
        <v>46.457620323987605</v>
      </c>
      <c r="F7" s="1">
        <v>20.250757577122801</v>
      </c>
      <c r="G7" s="1">
        <v>10.7209893055356</v>
      </c>
      <c r="H7" s="1">
        <v>56.582999112548997</v>
      </c>
      <c r="I7" s="1">
        <v>2.978052584871</v>
      </c>
      <c r="J7" s="1">
        <v>60.156662214394196</v>
      </c>
      <c r="K7">
        <f t="shared" si="0"/>
        <v>-131.77955198274122</v>
      </c>
      <c r="L7">
        <f t="shared" si="1"/>
        <v>-6.4981419918723375</v>
      </c>
      <c r="M7" s="5" t="s">
        <v>20</v>
      </c>
      <c r="N7">
        <f t="shared" si="1"/>
        <v>-6.4981419918723375</v>
      </c>
      <c r="Q7" s="6" t="s">
        <v>25</v>
      </c>
      <c r="R7">
        <f t="shared" si="1"/>
        <v>-6.4981419918723375</v>
      </c>
      <c r="Y7" s="6">
        <v>2017</v>
      </c>
      <c r="Z7">
        <f t="shared" si="1"/>
        <v>-6.4981419918723375</v>
      </c>
      <c r="AD7">
        <f t="shared" ref="AD7" si="4">+$D7*$K$2+$E7*$L$2+$F7*$M$2+$G7*$N$2+$H7*$O$2+$I7*$P$2+$J7*$Q$2</f>
        <v>-6.4981419918723375</v>
      </c>
    </row>
    <row r="8" spans="1:30" ht="15.5" x14ac:dyDescent="0.35">
      <c r="A8" t="s">
        <v>26</v>
      </c>
      <c r="B8" s="4" t="s">
        <v>20</v>
      </c>
      <c r="C8">
        <v>1990</v>
      </c>
      <c r="D8" s="1">
        <v>111.84649469347811</v>
      </c>
      <c r="E8" s="1">
        <v>34.748425535837853</v>
      </c>
      <c r="F8" s="1">
        <v>19.907952129907105</v>
      </c>
      <c r="G8" s="1">
        <v>18.098138299915547</v>
      </c>
      <c r="H8" s="1">
        <v>49.226936175770305</v>
      </c>
      <c r="I8" s="1">
        <v>9.0490691499577736</v>
      </c>
      <c r="J8" s="1">
        <v>119.08575001344428</v>
      </c>
      <c r="K8">
        <f t="shared" si="0"/>
        <v>-171.84191002152272</v>
      </c>
      <c r="L8">
        <f t="shared" si="1"/>
        <v>12.035315608706114</v>
      </c>
      <c r="M8" s="5" t="s">
        <v>20</v>
      </c>
      <c r="N8">
        <f t="shared" si="1"/>
        <v>12.035315608706114</v>
      </c>
      <c r="Q8" s="6" t="s">
        <v>26</v>
      </c>
      <c r="S8">
        <f t="shared" si="1"/>
        <v>12.035315608706114</v>
      </c>
      <c r="Y8" s="6">
        <v>1990</v>
      </c>
      <c r="Z8">
        <f t="shared" si="1"/>
        <v>12.035315608706114</v>
      </c>
      <c r="AA8">
        <f t="shared" ref="AA8" si="5">+$D8*$K$2+$E8*$L$2+$F8*$M$2+$G8*$N$2+$H8*$O$2+$I8*$P$2+$J8*$Q$2</f>
        <v>12.035315608706114</v>
      </c>
    </row>
    <row r="9" spans="1:30" ht="15.5" x14ac:dyDescent="0.35">
      <c r="A9" t="s">
        <v>26</v>
      </c>
      <c r="B9" s="4" t="s">
        <v>20</v>
      </c>
      <c r="C9">
        <v>2004</v>
      </c>
      <c r="D9" s="1">
        <v>89.322497832352994</v>
      </c>
      <c r="E9" s="1">
        <v>51.363855951069766</v>
      </c>
      <c r="F9" s="1">
        <v>15.320244651184591</v>
      </c>
      <c r="G9" s="1">
        <v>18.124396573946054</v>
      </c>
      <c r="H9" s="1">
        <v>69.522449499683617</v>
      </c>
      <c r="I9" s="1">
        <v>9.8487287043329488</v>
      </c>
      <c r="J9" s="1">
        <v>88.467573465657424</v>
      </c>
      <c r="K9">
        <f t="shared" si="0"/>
        <v>-150.26133174860783</v>
      </c>
      <c r="L9">
        <f t="shared" si="1"/>
        <v>17.952493767288509</v>
      </c>
      <c r="M9" s="5" t="s">
        <v>20</v>
      </c>
      <c r="N9">
        <f t="shared" si="1"/>
        <v>17.952493767288509</v>
      </c>
      <c r="Q9" s="6" t="s">
        <v>26</v>
      </c>
      <c r="S9">
        <f t="shared" si="1"/>
        <v>17.952493767288509</v>
      </c>
      <c r="Y9" s="6">
        <v>2004</v>
      </c>
      <c r="Z9">
        <f t="shared" si="1"/>
        <v>17.952493767288509</v>
      </c>
      <c r="AB9">
        <f t="shared" ref="AB9" si="6">+$D9*$K$2+$E9*$L$2+$F9*$M$2+$G9*$N$2+$H9*$O$2+$I9*$P$2+$J9*$Q$2</f>
        <v>17.952493767288509</v>
      </c>
    </row>
    <row r="10" spans="1:30" ht="15.5" x14ac:dyDescent="0.35">
      <c r="A10" t="s">
        <v>26</v>
      </c>
      <c r="B10" s="4" t="s">
        <v>20</v>
      </c>
      <c r="C10">
        <v>2013</v>
      </c>
      <c r="D10" s="1">
        <v>70.547123255878162</v>
      </c>
      <c r="E10" s="1">
        <v>48.156079787708144</v>
      </c>
      <c r="F10" s="1">
        <v>12.882518159769059</v>
      </c>
      <c r="G10" s="1">
        <v>11.962338291214126</v>
      </c>
      <c r="H10" s="1">
        <v>58.278058341812397</v>
      </c>
      <c r="I10" s="1">
        <v>10.735431799807548</v>
      </c>
      <c r="J10" s="1">
        <v>94.165073215454782</v>
      </c>
      <c r="K10">
        <f t="shared" si="0"/>
        <v>-137.02301030814215</v>
      </c>
      <c r="L10">
        <f t="shared" si="1"/>
        <v>29.026331687407126</v>
      </c>
      <c r="M10" s="5" t="s">
        <v>20</v>
      </c>
      <c r="N10">
        <f t="shared" si="1"/>
        <v>29.026331687407126</v>
      </c>
      <c r="Q10" s="6" t="s">
        <v>26</v>
      </c>
      <c r="S10">
        <f t="shared" si="1"/>
        <v>29.026331687407126</v>
      </c>
      <c r="Y10" s="6">
        <v>2013</v>
      </c>
      <c r="Z10">
        <f t="shared" si="1"/>
        <v>29.026331687407126</v>
      </c>
      <c r="AC10">
        <f t="shared" ref="AC10" si="7">+$D10*$K$2+$E10*$L$2+$F10*$M$2+$G10*$N$2+$H10*$O$2+$I10*$P$2+$J10*$Q$2</f>
        <v>29.026331687407126</v>
      </c>
    </row>
    <row r="11" spans="1:30" ht="15.5" x14ac:dyDescent="0.35">
      <c r="A11" t="s">
        <v>26</v>
      </c>
      <c r="B11" s="4" t="s">
        <v>20</v>
      </c>
      <c r="C11">
        <v>2017</v>
      </c>
      <c r="D11" s="1">
        <v>67.270589194921001</v>
      </c>
      <c r="E11" s="1">
        <v>50.527686995296214</v>
      </c>
      <c r="F11" s="1">
        <v>12.258196253296717</v>
      </c>
      <c r="G11" s="1">
        <v>13.753098235406075</v>
      </c>
      <c r="H11" s="1">
        <v>78.930824655373982</v>
      </c>
      <c r="I11" s="1">
        <v>10.464313874765489</v>
      </c>
      <c r="J11" s="1">
        <v>65.775687212811661</v>
      </c>
      <c r="K11">
        <f t="shared" si="0"/>
        <v>-125.3578722530962</v>
      </c>
      <c r="L11">
        <f t="shared" si="1"/>
        <v>22.495326393709242</v>
      </c>
      <c r="M11" s="5" t="s">
        <v>20</v>
      </c>
      <c r="N11">
        <f t="shared" si="1"/>
        <v>22.495326393709242</v>
      </c>
      <c r="Q11" s="6" t="s">
        <v>26</v>
      </c>
      <c r="S11">
        <f t="shared" si="1"/>
        <v>22.495326393709242</v>
      </c>
      <c r="Y11" s="6">
        <v>2017</v>
      </c>
      <c r="Z11">
        <f t="shared" si="1"/>
        <v>22.495326393709242</v>
      </c>
      <c r="AD11">
        <f t="shared" ref="AD11" si="8">+$D11*$K$2+$E11*$L$2+$F11*$M$2+$G11*$N$2+$H11*$O$2+$I11*$P$2+$J11*$Q$2</f>
        <v>22.495326393709242</v>
      </c>
    </row>
    <row r="12" spans="1:30" ht="15.5" x14ac:dyDescent="0.35">
      <c r="A12" t="s">
        <v>27</v>
      </c>
      <c r="B12" s="4" t="s">
        <v>20</v>
      </c>
      <c r="C12">
        <v>1990</v>
      </c>
      <c r="D12" s="1">
        <v>138.9322228871159</v>
      </c>
      <c r="E12" s="1">
        <v>41.25291259788083</v>
      </c>
      <c r="F12" s="1">
        <v>23.708570458552202</v>
      </c>
      <c r="G12" s="1">
        <v>22.286056231039069</v>
      </c>
      <c r="H12" s="1">
        <v>61.168111783064681</v>
      </c>
      <c r="I12" s="1">
        <v>14.699313684302364</v>
      </c>
      <c r="J12" s="1">
        <v>172.12422152908897</v>
      </c>
      <c r="K12">
        <f t="shared" si="0"/>
        <v>-228.58371257246523</v>
      </c>
      <c r="L12">
        <f t="shared" si="1"/>
        <v>26.966464620648637</v>
      </c>
      <c r="M12" s="5" t="s">
        <v>20</v>
      </c>
      <c r="N12">
        <f t="shared" si="1"/>
        <v>26.966464620648637</v>
      </c>
      <c r="Q12" s="6" t="s">
        <v>27</v>
      </c>
      <c r="T12">
        <f t="shared" si="1"/>
        <v>26.966464620648637</v>
      </c>
      <c r="Y12" s="6">
        <v>1990</v>
      </c>
      <c r="Z12">
        <f t="shared" si="1"/>
        <v>26.966464620648637</v>
      </c>
      <c r="AA12">
        <f t="shared" ref="AA12" si="9">+$D12*$K$2+$E12*$L$2+$F12*$M$2+$G12*$N$2+$H12*$O$2+$I12*$P$2+$J12*$Q$2</f>
        <v>26.966464620648637</v>
      </c>
    </row>
    <row r="13" spans="1:30" ht="15.5" x14ac:dyDescent="0.35">
      <c r="A13" t="s">
        <v>27</v>
      </c>
      <c r="B13" s="4" t="s">
        <v>20</v>
      </c>
      <c r="C13">
        <v>2004</v>
      </c>
      <c r="D13" s="1">
        <v>106.83836066958546</v>
      </c>
      <c r="E13" s="1">
        <v>54.540944440302482</v>
      </c>
      <c r="F13" s="1">
        <v>17.638773521119099</v>
      </c>
      <c r="G13" s="1">
        <v>19.418123481582871</v>
      </c>
      <c r="H13" s="1">
        <v>74.075112484524297</v>
      </c>
      <c r="I13" s="1">
        <v>13.499850786996857</v>
      </c>
      <c r="J13" s="1">
        <v>100.80404341236049</v>
      </c>
      <c r="K13">
        <f t="shared" si="0"/>
        <v>-171.94505618873731</v>
      </c>
      <c r="L13">
        <f t="shared" si="1"/>
        <v>14.353584882776197</v>
      </c>
      <c r="M13" s="5" t="s">
        <v>20</v>
      </c>
      <c r="N13">
        <f t="shared" si="1"/>
        <v>14.353584882776197</v>
      </c>
      <c r="Q13" s="6" t="s">
        <v>27</v>
      </c>
      <c r="T13">
        <f t="shared" si="1"/>
        <v>14.353584882776197</v>
      </c>
      <c r="Y13" s="6">
        <v>2004</v>
      </c>
      <c r="Z13">
        <f t="shared" si="1"/>
        <v>14.353584882776197</v>
      </c>
      <c r="AB13">
        <f t="shared" ref="AB13" si="10">+$D13*$K$2+$E13*$L$2+$F13*$M$2+$G13*$N$2+$H13*$O$2+$I13*$P$2+$J13*$Q$2</f>
        <v>14.353584882776197</v>
      </c>
    </row>
    <row r="14" spans="1:30" ht="15.5" x14ac:dyDescent="0.35">
      <c r="A14" t="s">
        <v>27</v>
      </c>
      <c r="B14" s="4" t="s">
        <v>20</v>
      </c>
      <c r="C14">
        <v>2013</v>
      </c>
      <c r="D14" s="1">
        <v>86.858825700921585</v>
      </c>
      <c r="E14" s="1">
        <v>46.436064509338848</v>
      </c>
      <c r="F14" s="1">
        <v>14.031041074764255</v>
      </c>
      <c r="G14" s="1">
        <v>11.024389415886199</v>
      </c>
      <c r="H14" s="1">
        <v>62.13746761681314</v>
      </c>
      <c r="I14" s="1">
        <v>16.369547920558297</v>
      </c>
      <c r="J14" s="1">
        <v>97.215070303723778</v>
      </c>
      <c r="K14">
        <f t="shared" si="0"/>
        <v>-150.9348616738333</v>
      </c>
      <c r="L14">
        <f t="shared" si="1"/>
        <v>19.74345269881514</v>
      </c>
      <c r="M14" s="5" t="s">
        <v>20</v>
      </c>
      <c r="N14">
        <f t="shared" si="1"/>
        <v>19.74345269881514</v>
      </c>
      <c r="Q14" s="6" t="s">
        <v>27</v>
      </c>
      <c r="T14">
        <f t="shared" si="1"/>
        <v>19.74345269881514</v>
      </c>
      <c r="Y14" s="6">
        <v>2013</v>
      </c>
      <c r="Z14">
        <f t="shared" si="1"/>
        <v>19.74345269881514</v>
      </c>
      <c r="AC14">
        <f t="shared" ref="AC14" si="11">+$D14*$K$2+$E14*$L$2+$F14*$M$2+$G14*$N$2+$H14*$O$2+$I14*$P$2+$J14*$Q$2</f>
        <v>19.74345269881514</v>
      </c>
    </row>
    <row r="15" spans="1:30" ht="15.5" x14ac:dyDescent="0.35">
      <c r="A15" t="s">
        <v>27</v>
      </c>
      <c r="B15" s="4" t="s">
        <v>20</v>
      </c>
      <c r="C15">
        <v>2017</v>
      </c>
      <c r="D15" s="1">
        <v>87.25403246191604</v>
      </c>
      <c r="E15" s="1">
        <v>51.148915581123184</v>
      </c>
      <c r="F15" s="1">
        <v>13.706572149189872</v>
      </c>
      <c r="G15" s="1">
        <v>16.381025251470824</v>
      </c>
      <c r="H15" s="1">
        <v>69.201474021519601</v>
      </c>
      <c r="I15" s="1">
        <v>15.043798700330347</v>
      </c>
      <c r="J15" s="1">
        <v>81.570819619569008</v>
      </c>
      <c r="K15">
        <f t="shared" si="0"/>
        <v>-145.52881874386333</v>
      </c>
      <c r="L15">
        <f t="shared" si="1"/>
        <v>13.595185362998969</v>
      </c>
      <c r="M15" s="5" t="s">
        <v>20</v>
      </c>
      <c r="N15">
        <f t="shared" si="1"/>
        <v>13.595185362998969</v>
      </c>
      <c r="Q15" s="6" t="s">
        <v>27</v>
      </c>
      <c r="T15">
        <f t="shared" si="1"/>
        <v>13.595185362998969</v>
      </c>
      <c r="Y15" s="6">
        <v>2017</v>
      </c>
      <c r="Z15">
        <f t="shared" si="1"/>
        <v>13.595185362998969</v>
      </c>
      <c r="AD15">
        <f t="shared" ref="AD15" si="12">+$D15*$K$2+$E15*$L$2+$F15*$M$2+$G15*$N$2+$H15*$O$2+$I15*$P$2+$J15*$Q$2</f>
        <v>13.595185362998969</v>
      </c>
    </row>
    <row r="16" spans="1:30" ht="15.5" x14ac:dyDescent="0.35">
      <c r="A16" t="s">
        <v>28</v>
      </c>
      <c r="B16" s="4" t="s">
        <v>20</v>
      </c>
      <c r="C16">
        <v>1990</v>
      </c>
      <c r="D16" s="1">
        <v>142.74549276122346</v>
      </c>
      <c r="E16" s="1">
        <v>37.218916824245376</v>
      </c>
      <c r="F16" s="1">
        <v>20.579871655759209</v>
      </c>
      <c r="G16" s="1">
        <v>21.017741265456213</v>
      </c>
      <c r="H16" s="1">
        <v>53.420092383034536</v>
      </c>
      <c r="I16" s="1">
        <v>28.023655020608285</v>
      </c>
      <c r="J16" s="1">
        <v>134.86383978667735</v>
      </c>
      <c r="K16">
        <f t="shared" si="0"/>
        <v>-207.27123935927938</v>
      </c>
      <c r="L16">
        <f t="shared" si="1"/>
        <v>-4.0790695945299689</v>
      </c>
      <c r="M16" s="5" t="s">
        <v>20</v>
      </c>
      <c r="N16">
        <f t="shared" si="1"/>
        <v>-4.0790695945299689</v>
      </c>
      <c r="Q16" s="6" t="s">
        <v>28</v>
      </c>
      <c r="U16">
        <f t="shared" si="1"/>
        <v>-4.0790695945299689</v>
      </c>
      <c r="Y16" s="6">
        <v>1990</v>
      </c>
      <c r="Z16">
        <f t="shared" si="1"/>
        <v>-4.0790695945299689</v>
      </c>
      <c r="AA16">
        <f t="shared" ref="AA16" si="13">+$D16*$K$2+$E16*$L$2+$F16*$M$2+$G16*$N$2+$H16*$O$2+$I16*$P$2+$J16*$Q$2</f>
        <v>-4.0790695945299689</v>
      </c>
    </row>
    <row r="17" spans="1:30" ht="15.5" x14ac:dyDescent="0.35">
      <c r="A17" t="s">
        <v>28</v>
      </c>
      <c r="B17" s="4" t="s">
        <v>20</v>
      </c>
      <c r="C17">
        <v>2004</v>
      </c>
      <c r="D17" s="1">
        <v>115.92337541593903</v>
      </c>
      <c r="E17" s="1">
        <v>52.69604258149414</v>
      </c>
      <c r="F17" s="1">
        <v>16.549170397494027</v>
      </c>
      <c r="G17" s="1">
        <v>19.320562569323169</v>
      </c>
      <c r="H17" s="1">
        <v>67.067690558265284</v>
      </c>
      <c r="I17" s="1">
        <v>24.625799012538959</v>
      </c>
      <c r="J17" s="1">
        <v>99.730526869108758</v>
      </c>
      <c r="K17">
        <f t="shared" si="0"/>
        <v>-176.57088846226645</v>
      </c>
      <c r="L17">
        <f t="shared" si="1"/>
        <v>1.3395689225632239</v>
      </c>
      <c r="M17" s="5" t="s">
        <v>20</v>
      </c>
      <c r="N17">
        <f t="shared" si="1"/>
        <v>1.3395689225632239</v>
      </c>
      <c r="Q17" s="6" t="s">
        <v>28</v>
      </c>
      <c r="U17">
        <f t="shared" si="1"/>
        <v>1.3395689225632239</v>
      </c>
      <c r="Y17" s="6">
        <v>2004</v>
      </c>
      <c r="Z17">
        <f t="shared" si="1"/>
        <v>1.3395689225632239</v>
      </c>
      <c r="AB17">
        <f t="shared" ref="AB17" si="14">+$D17*$K$2+$E17*$L$2+$F17*$M$2+$G17*$N$2+$H17*$O$2+$I17*$P$2+$J17*$Q$2</f>
        <v>1.3395689225632239</v>
      </c>
    </row>
    <row r="18" spans="1:30" ht="15.5" x14ac:dyDescent="0.35">
      <c r="A18" t="s">
        <v>28</v>
      </c>
      <c r="B18" s="4" t="s">
        <v>20</v>
      </c>
      <c r="C18">
        <v>2013</v>
      </c>
      <c r="D18" s="1">
        <v>82.81285861764178</v>
      </c>
      <c r="E18" s="1">
        <v>43.782208039654883</v>
      </c>
      <c r="F18" s="1">
        <v>12.218290615717642</v>
      </c>
      <c r="G18" s="1">
        <v>12.557687577265353</v>
      </c>
      <c r="H18" s="1">
        <v>63.127834847874475</v>
      </c>
      <c r="I18" s="1">
        <v>31.903314385484954</v>
      </c>
      <c r="J18" s="1">
        <v>92.994767464073135</v>
      </c>
      <c r="K18">
        <f t="shared" si="0"/>
        <v>-149.53909001306667</v>
      </c>
      <c r="L18">
        <f t="shared" si="1"/>
        <v>13.685028151405568</v>
      </c>
      <c r="M18" s="5" t="s">
        <v>20</v>
      </c>
      <c r="N18">
        <f t="shared" si="1"/>
        <v>13.685028151405568</v>
      </c>
      <c r="Q18" s="6" t="s">
        <v>28</v>
      </c>
      <c r="U18">
        <f t="shared" si="1"/>
        <v>13.685028151405568</v>
      </c>
      <c r="Y18" s="6">
        <v>2013</v>
      </c>
      <c r="Z18">
        <f t="shared" si="1"/>
        <v>13.685028151405568</v>
      </c>
      <c r="AC18">
        <f t="shared" ref="AC18" si="15">+$D18*$K$2+$E18*$L$2+$F18*$M$2+$G18*$N$2+$H18*$O$2+$I18*$P$2+$J18*$Q$2</f>
        <v>13.685028151405568</v>
      </c>
    </row>
    <row r="19" spans="1:30" ht="15.5" x14ac:dyDescent="0.35">
      <c r="A19" t="s">
        <v>28</v>
      </c>
      <c r="B19" s="4" t="s">
        <v>20</v>
      </c>
      <c r="C19">
        <v>2017</v>
      </c>
      <c r="D19" s="1">
        <v>81.988122061938455</v>
      </c>
      <c r="E19" s="1">
        <v>44.780661045878027</v>
      </c>
      <c r="F19" s="1">
        <v>12.841513094038552</v>
      </c>
      <c r="G19" s="1">
        <v>15.146400059635214</v>
      </c>
      <c r="H19" s="1">
        <v>71.451495933496574</v>
      </c>
      <c r="I19" s="1">
        <v>28.975721853215202</v>
      </c>
      <c r="J19" s="1">
        <v>74.085652465607041</v>
      </c>
      <c r="K19">
        <f t="shared" si="0"/>
        <v>-140.21121073073334</v>
      </c>
      <c r="L19">
        <f t="shared" si="1"/>
        <v>7.3385965831930449</v>
      </c>
      <c r="M19" s="5" t="s">
        <v>20</v>
      </c>
      <c r="N19">
        <f t="shared" si="1"/>
        <v>7.3385965831930449</v>
      </c>
      <c r="Q19" s="6" t="s">
        <v>28</v>
      </c>
      <c r="U19">
        <f t="shared" si="1"/>
        <v>7.3385965831930449</v>
      </c>
      <c r="Y19" s="6">
        <v>2017</v>
      </c>
      <c r="Z19">
        <f t="shared" si="1"/>
        <v>7.3385965831930449</v>
      </c>
      <c r="AD19">
        <f t="shared" ref="AD19" si="16">+$D19*$K$2+$E19*$L$2+$F19*$M$2+$G19*$N$2+$H19*$O$2+$I19*$P$2+$J19*$Q$2</f>
        <v>7.3385965831930449</v>
      </c>
    </row>
    <row r="20" spans="1:30" ht="15.5" x14ac:dyDescent="0.35">
      <c r="A20" t="s">
        <v>29</v>
      </c>
      <c r="B20" s="4" t="s">
        <v>20</v>
      </c>
      <c r="C20">
        <v>1990</v>
      </c>
      <c r="D20" s="1">
        <v>152.5158518854706</v>
      </c>
      <c r="E20" s="1">
        <v>36.41381930829575</v>
      </c>
      <c r="F20" s="1">
        <v>22.16493349200611</v>
      </c>
      <c r="G20" s="1">
        <v>23.748143027149403</v>
      </c>
      <c r="H20" s="1">
        <v>56.467806753444137</v>
      </c>
      <c r="I20" s="1">
        <v>39.580238378582344</v>
      </c>
      <c r="J20" s="1">
        <v>196.84571886948282</v>
      </c>
      <c r="K20">
        <f t="shared" si="0"/>
        <v>-255.39085546616286</v>
      </c>
      <c r="L20">
        <f t="shared" si="1"/>
        <v>20.421668043179423</v>
      </c>
      <c r="M20" s="5" t="s">
        <v>20</v>
      </c>
      <c r="N20">
        <f t="shared" si="1"/>
        <v>20.421668043179423</v>
      </c>
      <c r="Q20" s="6" t="s">
        <v>29</v>
      </c>
      <c r="V20">
        <f t="shared" si="1"/>
        <v>20.421668043179423</v>
      </c>
      <c r="Y20" s="6">
        <v>1990</v>
      </c>
      <c r="Z20">
        <f t="shared" si="1"/>
        <v>20.421668043179423</v>
      </c>
      <c r="AA20">
        <f t="shared" ref="AA20" si="17">+$D20*$K$2+$E20*$L$2+$F20*$M$2+$G20*$N$2+$H20*$O$2+$I20*$P$2+$J20*$Q$2</f>
        <v>20.421668043179423</v>
      </c>
    </row>
    <row r="21" spans="1:30" ht="15.5" x14ac:dyDescent="0.35">
      <c r="A21" t="s">
        <v>29</v>
      </c>
      <c r="B21" s="4" t="s">
        <v>20</v>
      </c>
      <c r="C21">
        <v>2004</v>
      </c>
      <c r="D21" s="1">
        <v>155.04566125780784</v>
      </c>
      <c r="E21" s="1">
        <v>62.431031654558232</v>
      </c>
      <c r="F21" s="1">
        <v>19.193672541731956</v>
      </c>
      <c r="G21" s="1">
        <v>24.662837298246977</v>
      </c>
      <c r="H21" s="1">
        <v>76.052347651916392</v>
      </c>
      <c r="I21" s="1">
        <v>47.880989566471108</v>
      </c>
      <c r="J21" s="1">
        <v>130.69239932313718</v>
      </c>
      <c r="K21">
        <f t="shared" si="0"/>
        <v>-231.21852651569512</v>
      </c>
      <c r="L21">
        <f t="shared" si="1"/>
        <v>-10.892658834804024</v>
      </c>
      <c r="M21" s="5" t="s">
        <v>20</v>
      </c>
      <c r="N21">
        <f t="shared" si="1"/>
        <v>-10.892658834804024</v>
      </c>
      <c r="Q21" s="6" t="s">
        <v>29</v>
      </c>
      <c r="V21">
        <f t="shared" si="1"/>
        <v>-10.892658834804024</v>
      </c>
      <c r="Y21" s="6">
        <v>2004</v>
      </c>
      <c r="Z21">
        <f t="shared" si="1"/>
        <v>-10.892658834804024</v>
      </c>
      <c r="AB21">
        <f t="shared" ref="AB21" si="18">+$D21*$K$2+$E21*$L$2+$F21*$M$2+$G21*$N$2+$H21*$O$2+$I21*$P$2+$J21*$Q$2</f>
        <v>-10.892658834804024</v>
      </c>
    </row>
    <row r="22" spans="1:30" ht="15.5" x14ac:dyDescent="0.35">
      <c r="A22" t="s">
        <v>29</v>
      </c>
      <c r="B22" s="4" t="s">
        <v>20</v>
      </c>
      <c r="C22">
        <v>2013</v>
      </c>
      <c r="D22" s="1">
        <v>120.65111868418113</v>
      </c>
      <c r="E22" s="1">
        <v>52.894149857919977</v>
      </c>
      <c r="F22" s="1">
        <v>17.485669374519002</v>
      </c>
      <c r="G22" s="1">
        <v>14.86281896834115</v>
      </c>
      <c r="H22" s="1">
        <v>66.882685357535181</v>
      </c>
      <c r="I22" s="1">
        <v>59.451275873364601</v>
      </c>
      <c r="J22" s="1">
        <v>104.91401624711401</v>
      </c>
      <c r="K22">
        <f t="shared" si="0"/>
        <v>-190.6767635327019</v>
      </c>
      <c r="L22">
        <f t="shared" si="1"/>
        <v>-11.745557238894811</v>
      </c>
      <c r="M22" s="5" t="s">
        <v>20</v>
      </c>
      <c r="N22">
        <f t="shared" si="1"/>
        <v>-11.745557238894811</v>
      </c>
      <c r="Q22" s="6" t="s">
        <v>29</v>
      </c>
      <c r="V22">
        <f t="shared" si="1"/>
        <v>-11.745557238894811</v>
      </c>
      <c r="Y22" s="6">
        <v>2013</v>
      </c>
      <c r="Z22">
        <f t="shared" si="1"/>
        <v>-11.745557238894811</v>
      </c>
      <c r="AC22">
        <f t="shared" ref="AC22" si="19">+$D22*$K$2+$E22*$L$2+$F22*$M$2+$G22*$N$2+$H22*$O$2+$I22*$P$2+$J22*$Q$2</f>
        <v>-11.745557238894811</v>
      </c>
    </row>
    <row r="23" spans="1:30" ht="15.5" x14ac:dyDescent="0.35">
      <c r="A23" t="s">
        <v>29</v>
      </c>
      <c r="B23" s="4" t="s">
        <v>20</v>
      </c>
      <c r="C23">
        <v>2017</v>
      </c>
      <c r="D23" s="1">
        <v>115.85693087535586</v>
      </c>
      <c r="E23" s="1">
        <v>54.520908647226285</v>
      </c>
      <c r="F23" s="1">
        <v>15.759950155838849</v>
      </c>
      <c r="G23" s="1">
        <v>22.575063736742131</v>
      </c>
      <c r="H23" s="1">
        <v>71.98463719829094</v>
      </c>
      <c r="I23" s="1">
        <v>54.094964048419833</v>
      </c>
      <c r="J23" s="1">
        <v>91.152144144581442</v>
      </c>
      <c r="K23">
        <f t="shared" si="0"/>
        <v>-181.11267340617695</v>
      </c>
      <c r="L23">
        <f t="shared" si="1"/>
        <v>-13.422665657939213</v>
      </c>
      <c r="M23" s="5" t="s">
        <v>20</v>
      </c>
      <c r="N23">
        <f t="shared" si="1"/>
        <v>-13.422665657939213</v>
      </c>
      <c r="Q23" s="6" t="s">
        <v>29</v>
      </c>
      <c r="V23">
        <f t="shared" si="1"/>
        <v>-13.422665657939213</v>
      </c>
      <c r="Y23" s="6">
        <v>2017</v>
      </c>
      <c r="Z23">
        <f t="shared" si="1"/>
        <v>-13.422665657939213</v>
      </c>
      <c r="AD23">
        <f t="shared" ref="AD23" si="20">+$D23*$K$2+$E23*$L$2+$F23*$M$2+$G23*$N$2+$H23*$O$2+$I23*$P$2+$J23*$Q$2</f>
        <v>-13.422665657939213</v>
      </c>
    </row>
    <row r="24" spans="1:30" ht="15.5" x14ac:dyDescent="0.35">
      <c r="A24" t="s">
        <v>11</v>
      </c>
      <c r="B24" s="4" t="s">
        <v>20</v>
      </c>
      <c r="C24">
        <v>1990</v>
      </c>
      <c r="D24" s="1">
        <v>139.89138727413464</v>
      </c>
      <c r="E24" s="1">
        <v>39.777423218523907</v>
      </c>
      <c r="F24" s="1">
        <v>22.346866976698823</v>
      </c>
      <c r="G24" s="1">
        <v>21.452992297630868</v>
      </c>
      <c r="H24" s="1">
        <v>56.761042120815006</v>
      </c>
      <c r="I24" s="1">
        <v>18.324430920893029</v>
      </c>
      <c r="J24" s="1">
        <v>148.38319672528016</v>
      </c>
      <c r="K24">
        <f t="shared" si="0"/>
        <v>-213.40895754000923</v>
      </c>
      <c r="L24">
        <f t="shared" si="1"/>
        <v>10.258312284157171</v>
      </c>
      <c r="M24" s="5" t="s">
        <v>20</v>
      </c>
      <c r="N24">
        <f t="shared" si="1"/>
        <v>10.258312284157171</v>
      </c>
      <c r="Q24" s="6" t="s">
        <v>11</v>
      </c>
      <c r="W24">
        <f t="shared" si="1"/>
        <v>10.258312284157171</v>
      </c>
      <c r="Y24" s="6">
        <v>1990</v>
      </c>
      <c r="Z24">
        <f t="shared" si="1"/>
        <v>10.258312284157171</v>
      </c>
      <c r="AA24">
        <f t="shared" ref="AA24" si="21">+$D24*$K$2+$E24*$L$2+$F24*$M$2+$G24*$N$2+$H24*$O$2+$I24*$P$2+$J24*$Q$2</f>
        <v>10.258312284157171</v>
      </c>
    </row>
    <row r="25" spans="1:30" ht="15.5" x14ac:dyDescent="0.35">
      <c r="A25" t="s">
        <v>11</v>
      </c>
      <c r="B25" s="4" t="s">
        <v>20</v>
      </c>
      <c r="C25">
        <v>2004</v>
      </c>
      <c r="D25" s="1">
        <v>115.32122065713057</v>
      </c>
      <c r="E25" s="1">
        <v>55.549203159410091</v>
      </c>
      <c r="F25" s="1">
        <v>18.234880097249338</v>
      </c>
      <c r="G25" s="1">
        <v>18.88749685862458</v>
      </c>
      <c r="H25" s="1">
        <v>67.948921625539654</v>
      </c>
      <c r="I25" s="1">
        <v>18.618772309823008</v>
      </c>
      <c r="J25" s="1">
        <v>89.331717865893083</v>
      </c>
      <c r="K25">
        <f t="shared" si="0"/>
        <v>-169.41463497290783</v>
      </c>
      <c r="L25">
        <f t="shared" si="1"/>
        <v>-1.1473906900049826</v>
      </c>
      <c r="M25" s="5" t="s">
        <v>20</v>
      </c>
      <c r="N25">
        <f t="shared" si="1"/>
        <v>-1.1473906900049826</v>
      </c>
      <c r="Q25" s="6" t="s">
        <v>11</v>
      </c>
      <c r="W25">
        <f t="shared" si="1"/>
        <v>-1.1473906900049826</v>
      </c>
      <c r="Y25" s="6">
        <v>2004</v>
      </c>
      <c r="Z25">
        <f t="shared" si="1"/>
        <v>-1.1473906900049826</v>
      </c>
      <c r="AB25">
        <f t="shared" ref="AB25" si="22">+$D25*$K$2+$E25*$L$2+$F25*$M$2+$G25*$N$2+$H25*$O$2+$I25*$P$2+$J25*$Q$2</f>
        <v>-1.1473906900049826</v>
      </c>
    </row>
    <row r="26" spans="1:30" ht="15.5" x14ac:dyDescent="0.35">
      <c r="A26" t="s">
        <v>11</v>
      </c>
      <c r="B26" s="4" t="s">
        <v>20</v>
      </c>
      <c r="C26">
        <v>2013</v>
      </c>
      <c r="D26" s="1">
        <v>89.272553540636537</v>
      </c>
      <c r="E26" s="1">
        <v>46.289472206255986</v>
      </c>
      <c r="F26" s="1">
        <v>14.54811983625188</v>
      </c>
      <c r="G26" s="1">
        <v>11.572368051563997</v>
      </c>
      <c r="H26" s="1">
        <v>59.515035693757696</v>
      </c>
      <c r="I26" s="1">
        <v>20.168984318440106</v>
      </c>
      <c r="J26" s="1">
        <v>89.272553540636537</v>
      </c>
      <c r="K26">
        <f t="shared" si="0"/>
        <v>-147.65737136602368</v>
      </c>
      <c r="L26">
        <f t="shared" si="1"/>
        <v>11.30926446119571</v>
      </c>
      <c r="M26" s="5" t="s">
        <v>20</v>
      </c>
      <c r="N26">
        <f t="shared" si="1"/>
        <v>11.30926446119571</v>
      </c>
      <c r="Q26" s="6" t="s">
        <v>11</v>
      </c>
      <c r="W26">
        <f t="shared" si="1"/>
        <v>11.30926446119571</v>
      </c>
      <c r="Y26" s="6">
        <v>2013</v>
      </c>
      <c r="Z26">
        <f t="shared" si="1"/>
        <v>11.30926446119571</v>
      </c>
      <c r="AC26">
        <f t="shared" ref="AC26" si="23">+$D26*$K$2+$E26*$L$2+$F26*$M$2+$G26*$N$2+$H26*$O$2+$I26*$P$2+$J26*$Q$2</f>
        <v>11.30926446119571</v>
      </c>
    </row>
    <row r="27" spans="1:30" ht="15.5" x14ac:dyDescent="0.35">
      <c r="A27" t="s">
        <v>11</v>
      </c>
      <c r="B27" s="4" t="s">
        <v>20</v>
      </c>
      <c r="C27">
        <v>2017</v>
      </c>
      <c r="D27" s="1">
        <v>86.436708788826891</v>
      </c>
      <c r="E27" s="1">
        <v>48.417554923064678</v>
      </c>
      <c r="F27" s="1">
        <v>14.622751486831616</v>
      </c>
      <c r="G27" s="1">
        <v>14.947701519872322</v>
      </c>
      <c r="H27" s="1">
        <v>67.264656839425427</v>
      </c>
      <c r="I27" s="1">
        <v>17.872251817238645</v>
      </c>
      <c r="J27" s="1">
        <v>75.388407665442998</v>
      </c>
      <c r="K27">
        <f t="shared" si="0"/>
        <v>-140.50650642134335</v>
      </c>
      <c r="L27">
        <f t="shared" si="1"/>
        <v>8.6289173057620445</v>
      </c>
      <c r="M27" s="5" t="s">
        <v>20</v>
      </c>
      <c r="N27">
        <f t="shared" si="1"/>
        <v>8.6289173057620445</v>
      </c>
      <c r="Q27" s="6" t="s">
        <v>11</v>
      </c>
      <c r="W27">
        <f t="shared" si="1"/>
        <v>8.6289173057620445</v>
      </c>
      <c r="Y27" s="6">
        <v>2017</v>
      </c>
      <c r="Z27">
        <f t="shared" si="1"/>
        <v>8.6289173057620445</v>
      </c>
      <c r="AD27">
        <f t="shared" ref="AD27" si="24">+$D27*$K$2+$E27*$L$2+$F27*$M$2+$G27*$N$2+$H27*$O$2+$I27*$P$2+$J27*$Q$2</f>
        <v>8.6289173057620445</v>
      </c>
    </row>
    <row r="28" spans="1:30" ht="15.5" x14ac:dyDescent="0.35">
      <c r="A28" t="s">
        <v>30</v>
      </c>
      <c r="B28" s="4" t="s">
        <v>20</v>
      </c>
      <c r="C28">
        <v>1990</v>
      </c>
      <c r="D28" s="1">
        <v>264.73881704108624</v>
      </c>
      <c r="E28" s="1">
        <v>62.642424313947174</v>
      </c>
      <c r="F28" s="1">
        <v>47.727561382054986</v>
      </c>
      <c r="G28" s="1">
        <v>60.405194874163335</v>
      </c>
      <c r="H28" s="1">
        <v>73.82857151286629</v>
      </c>
      <c r="I28" s="1">
        <v>127.52207806767815</v>
      </c>
      <c r="J28" s="1">
        <v>108.87849940281289</v>
      </c>
      <c r="K28">
        <f t="shared" si="0"/>
        <v>-310.42260857420456</v>
      </c>
      <c r="L28">
        <f t="shared" si="1"/>
        <v>-129.5395755421664</v>
      </c>
      <c r="M28" s="5" t="s">
        <v>20</v>
      </c>
      <c r="N28">
        <f t="shared" si="1"/>
        <v>-129.5395755421664</v>
      </c>
      <c r="Q28" s="6" t="s">
        <v>30</v>
      </c>
      <c r="X28">
        <f t="shared" si="1"/>
        <v>-129.5395755421664</v>
      </c>
      <c r="Y28" s="6">
        <v>1990</v>
      </c>
      <c r="Z28">
        <f t="shared" si="1"/>
        <v>-129.5395755421664</v>
      </c>
      <c r="AA28">
        <f t="shared" ref="AA28" si="25">+$D28*$K$2+$E28*$L$2+$F28*$M$2+$G28*$N$2+$H28*$O$2+$I28*$P$2+$J28*$Q$2</f>
        <v>-129.5395755421664</v>
      </c>
    </row>
    <row r="29" spans="1:30" ht="15.5" x14ac:dyDescent="0.35">
      <c r="A29" t="s">
        <v>30</v>
      </c>
      <c r="B29" s="4" t="s">
        <v>20</v>
      </c>
      <c r="C29">
        <v>2004</v>
      </c>
      <c r="D29" s="1">
        <v>268.32562174596865</v>
      </c>
      <c r="E29" s="1">
        <v>91.509894121457521</v>
      </c>
      <c r="F29" s="1">
        <v>40.326394019625347</v>
      </c>
      <c r="G29" s="1">
        <v>62.040606184038985</v>
      </c>
      <c r="H29" s="1">
        <v>91.509894121457521</v>
      </c>
      <c r="I29" s="1">
        <v>98.489462317161909</v>
      </c>
      <c r="J29" s="1">
        <v>123.30570479077744</v>
      </c>
      <c r="K29">
        <f t="shared" si="0"/>
        <v>-326.76992007256206</v>
      </c>
      <c r="L29">
        <f t="shared" si="1"/>
        <v>-101.88961742146051</v>
      </c>
      <c r="M29" s="5" t="s">
        <v>20</v>
      </c>
      <c r="N29">
        <f t="shared" si="1"/>
        <v>-101.88961742146051</v>
      </c>
      <c r="Q29" s="6" t="s">
        <v>30</v>
      </c>
      <c r="X29">
        <f t="shared" si="1"/>
        <v>-101.88961742146051</v>
      </c>
      <c r="Y29" s="6">
        <v>2004</v>
      </c>
      <c r="Z29">
        <f t="shared" si="1"/>
        <v>-101.88961742146051</v>
      </c>
      <c r="AB29">
        <f t="shared" ref="AB29" si="26">+$D29*$K$2+$E29*$L$2+$F29*$M$2+$G29*$N$2+$H29*$O$2+$I29*$P$2+$J29*$Q$2</f>
        <v>-101.88961742146051</v>
      </c>
    </row>
    <row r="30" spans="1:30" ht="15.5" x14ac:dyDescent="0.35">
      <c r="A30" t="s">
        <v>30</v>
      </c>
      <c r="B30" s="4" t="s">
        <v>20</v>
      </c>
      <c r="C30">
        <v>2013</v>
      </c>
      <c r="D30" s="1">
        <v>197.39577910569565</v>
      </c>
      <c r="E30" s="1">
        <v>93.928103068881214</v>
      </c>
      <c r="F30" s="1">
        <v>33.021598735153553</v>
      </c>
      <c r="G30" s="1">
        <v>66.777010775532744</v>
      </c>
      <c r="H30" s="1">
        <v>106.40292925771701</v>
      </c>
      <c r="I30" s="1">
        <v>98.330982900235028</v>
      </c>
      <c r="J30" s="1">
        <v>137.95690138241915</v>
      </c>
      <c r="K30">
        <f t="shared" si="0"/>
        <v>-298.85096165939848</v>
      </c>
      <c r="L30">
        <f t="shared" si="1"/>
        <v>-45.169262928189681</v>
      </c>
      <c r="M30" s="5" t="s">
        <v>20</v>
      </c>
      <c r="N30">
        <f t="shared" si="1"/>
        <v>-45.169262928189681</v>
      </c>
      <c r="Q30" s="6" t="s">
        <v>30</v>
      </c>
      <c r="X30">
        <f t="shared" si="1"/>
        <v>-45.169262928189681</v>
      </c>
      <c r="Y30" s="6">
        <v>2013</v>
      </c>
      <c r="Z30">
        <f t="shared" si="1"/>
        <v>-45.169262928189681</v>
      </c>
      <c r="AC30">
        <f t="shared" ref="AC30" si="27">+$D30*$K$2+$E30*$L$2+$F30*$M$2+$G30*$N$2+$H30*$O$2+$I30*$P$2+$J30*$Q$2</f>
        <v>-45.169262928189681</v>
      </c>
    </row>
    <row r="31" spans="1:30" ht="15.5" x14ac:dyDescent="0.35">
      <c r="A31" t="s">
        <v>30</v>
      </c>
      <c r="B31" s="4" t="s">
        <v>20</v>
      </c>
      <c r="C31">
        <v>2017</v>
      </c>
      <c r="D31" s="1">
        <v>187.27406709737824</v>
      </c>
      <c r="E31" s="1">
        <v>98.880707427415715</v>
      </c>
      <c r="F31" s="1">
        <v>31.462043272359544</v>
      </c>
      <c r="G31" s="1">
        <v>70.415049228614222</v>
      </c>
      <c r="H31" s="1">
        <v>113.86263279520597</v>
      </c>
      <c r="I31" s="1">
        <v>98.131611159026193</v>
      </c>
      <c r="J31" s="1">
        <v>149.07015740951311</v>
      </c>
      <c r="K31">
        <f t="shared" si="0"/>
        <v>-303.66320725283526</v>
      </c>
      <c r="L31">
        <f t="shared" si="1"/>
        <v>-29.910701681151622</v>
      </c>
      <c r="M31" s="5" t="s">
        <v>20</v>
      </c>
      <c r="N31">
        <f t="shared" si="1"/>
        <v>-29.910701681151622</v>
      </c>
      <c r="Q31" s="6" t="s">
        <v>30</v>
      </c>
      <c r="X31">
        <f t="shared" si="1"/>
        <v>-29.910701681151622</v>
      </c>
      <c r="Y31" s="6">
        <v>2017</v>
      </c>
      <c r="Z31">
        <f t="shared" si="1"/>
        <v>-29.910701681151622</v>
      </c>
      <c r="AD31">
        <f t="shared" ref="AD31" si="28">+$D31*$K$2+$E31*$L$2+$F31*$M$2+$G31*$N$2+$H31*$O$2+$I31*$P$2+$J31*$Q$2</f>
        <v>-29.910701681151622</v>
      </c>
    </row>
    <row r="32" spans="1:30" x14ac:dyDescent="0.35">
      <c r="A32" t="s">
        <v>25</v>
      </c>
      <c r="B32" t="s">
        <v>10</v>
      </c>
      <c r="C32">
        <v>1990</v>
      </c>
      <c r="D32" s="1">
        <v>156.06039419916868</v>
      </c>
      <c r="E32" s="1">
        <v>47.839942269388011</v>
      </c>
      <c r="F32" s="1">
        <v>24.152203864157052</v>
      </c>
      <c r="G32" s="1">
        <v>23.22327294630486</v>
      </c>
      <c r="H32" s="1">
        <v>60.844975119318725</v>
      </c>
      <c r="I32" s="1">
        <v>8.8248437195958473</v>
      </c>
      <c r="J32" s="1">
        <v>143.51982680816403</v>
      </c>
      <c r="K32">
        <f t="shared" si="0"/>
        <v>-221.5130122391538</v>
      </c>
      <c r="L32">
        <f t="shared" si="1"/>
        <v>3.5086546493970019</v>
      </c>
      <c r="M32" s="6" t="s">
        <v>10</v>
      </c>
      <c r="O32">
        <f t="shared" si="1"/>
        <v>3.5086546493970019</v>
      </c>
      <c r="Q32" s="6" t="s">
        <v>25</v>
      </c>
      <c r="R32">
        <f t="shared" si="1"/>
        <v>3.5086546493970019</v>
      </c>
      <c r="Y32" s="6">
        <v>1990</v>
      </c>
      <c r="Z32">
        <f t="shared" si="1"/>
        <v>3.5086546493970019</v>
      </c>
      <c r="AA32">
        <f t="shared" ref="AA32" si="29">+$D32*$K$2+$E32*$L$2+$F32*$M$2+$G32*$N$2+$H32*$O$2+$I32*$P$2+$J32*$Q$2</f>
        <v>3.5086546493970019</v>
      </c>
    </row>
    <row r="33" spans="1:30" x14ac:dyDescent="0.35">
      <c r="A33" t="s">
        <v>25</v>
      </c>
      <c r="B33" t="s">
        <v>10</v>
      </c>
      <c r="C33">
        <v>2004</v>
      </c>
      <c r="D33" s="1">
        <v>91.613940125374356</v>
      </c>
      <c r="E33" s="1">
        <v>48.925037409933559</v>
      </c>
      <c r="F33" s="1">
        <v>8.7968663323279568</v>
      </c>
      <c r="G33" s="1">
        <v>11.267219206474849</v>
      </c>
      <c r="H33" s="1">
        <v>59.800615307092443</v>
      </c>
      <c r="I33" s="1">
        <v>5.2720945484842208</v>
      </c>
      <c r="J33" s="1">
        <v>75.58677269798234</v>
      </c>
      <c r="K33">
        <f t="shared" si="0"/>
        <v>-137.14380830299717</v>
      </c>
      <c r="L33">
        <f t="shared" si="1"/>
        <v>9.1216262788984608</v>
      </c>
      <c r="M33" s="6" t="s">
        <v>10</v>
      </c>
      <c r="O33">
        <f t="shared" si="1"/>
        <v>9.1216262788984608</v>
      </c>
      <c r="Q33" s="6" t="s">
        <v>25</v>
      </c>
      <c r="R33">
        <f t="shared" si="1"/>
        <v>9.1216262788984608</v>
      </c>
      <c r="Y33" s="6">
        <v>2004</v>
      </c>
      <c r="Z33">
        <f t="shared" si="1"/>
        <v>9.1216262788984608</v>
      </c>
      <c r="AB33">
        <f t="shared" ref="AB33" si="30">+$D33*$K$2+$E33*$L$2+$F33*$M$2+$G33*$N$2+$H33*$O$2+$I33*$P$2+$J33*$Q$2</f>
        <v>9.1216262788984608</v>
      </c>
    </row>
    <row r="34" spans="1:30" x14ac:dyDescent="0.35">
      <c r="A34" t="s">
        <v>25</v>
      </c>
      <c r="B34" t="s">
        <v>10</v>
      </c>
      <c r="C34">
        <v>2013</v>
      </c>
      <c r="D34" s="1">
        <v>73.499999999999986</v>
      </c>
      <c r="E34" s="1">
        <v>39.18181818181818</v>
      </c>
      <c r="F34" s="1">
        <v>5.8181818181818183</v>
      </c>
      <c r="G34" s="1">
        <v>7.4999999999999991</v>
      </c>
      <c r="H34" s="1">
        <v>48.136363636363633</v>
      </c>
      <c r="I34" s="1">
        <v>6.045454545454545</v>
      </c>
      <c r="J34" s="1">
        <v>61.681818181818173</v>
      </c>
      <c r="K34">
        <f t="shared" si="0"/>
        <v>-110.82276580272725</v>
      </c>
      <c r="L34">
        <f t="shared" si="1"/>
        <v>7.5754748345454495</v>
      </c>
      <c r="M34" s="6" t="s">
        <v>10</v>
      </c>
      <c r="O34">
        <f t="shared" si="1"/>
        <v>7.5754748345454495</v>
      </c>
      <c r="Q34" s="6" t="s">
        <v>25</v>
      </c>
      <c r="R34">
        <f t="shared" si="1"/>
        <v>7.5754748345454495</v>
      </c>
      <c r="Y34" s="6">
        <v>2013</v>
      </c>
      <c r="Z34">
        <f t="shared" si="1"/>
        <v>7.5754748345454495</v>
      </c>
      <c r="AC34">
        <f t="shared" ref="AC34" si="31">+$D34*$K$2+$E34*$L$2+$F34*$M$2+$G34*$N$2+$H34*$O$2+$I34*$P$2+$J34*$Q$2</f>
        <v>7.5754748345454495</v>
      </c>
    </row>
    <row r="35" spans="1:30" x14ac:dyDescent="0.35">
      <c r="A35" t="s">
        <v>25</v>
      </c>
      <c r="B35" t="s">
        <v>10</v>
      </c>
      <c r="C35">
        <v>2017</v>
      </c>
      <c r="D35" s="1">
        <v>62.65969719195563</v>
      </c>
      <c r="E35" s="1">
        <v>36.494109353556574</v>
      </c>
      <c r="F35" s="1">
        <v>6.6561583097681787</v>
      </c>
      <c r="G35" s="1">
        <v>6.4266356094313446</v>
      </c>
      <c r="H35" s="1">
        <v>56.233061582524272</v>
      </c>
      <c r="I35" s="1">
        <v>3.2133178047156723</v>
      </c>
      <c r="J35" s="1">
        <v>57.839720484882108</v>
      </c>
      <c r="K35">
        <f t="shared" si="0"/>
        <v>-103.27253375384004</v>
      </c>
      <c r="L35">
        <f t="shared" si="1"/>
        <v>15.625200935069547</v>
      </c>
      <c r="M35" s="6" t="s">
        <v>10</v>
      </c>
      <c r="O35">
        <f t="shared" si="1"/>
        <v>15.625200935069547</v>
      </c>
      <c r="Q35" s="6" t="s">
        <v>25</v>
      </c>
      <c r="R35">
        <f t="shared" si="1"/>
        <v>15.625200935069547</v>
      </c>
      <c r="Y35" s="6">
        <v>2017</v>
      </c>
      <c r="Z35">
        <f t="shared" si="1"/>
        <v>15.625200935069547</v>
      </c>
      <c r="AD35">
        <f t="shared" ref="AD35" si="32">+$D35*$K$2+$E35*$L$2+$F35*$M$2+$G35*$N$2+$H35*$O$2+$I35*$P$2+$J35*$Q$2</f>
        <v>15.625200935069547</v>
      </c>
    </row>
    <row r="36" spans="1:30" x14ac:dyDescent="0.35">
      <c r="A36" t="s">
        <v>26</v>
      </c>
      <c r="B36" t="s">
        <v>10</v>
      </c>
      <c r="C36">
        <v>1990</v>
      </c>
      <c r="D36" s="1">
        <v>111.84649469347811</v>
      </c>
      <c r="E36" s="1">
        <v>34.748425535837853</v>
      </c>
      <c r="F36" s="1">
        <v>19.907952129907105</v>
      </c>
      <c r="G36" s="1">
        <v>18.098138299915547</v>
      </c>
      <c r="H36" s="1">
        <v>49.226936175770305</v>
      </c>
      <c r="I36" s="1">
        <v>9.0490691499577736</v>
      </c>
      <c r="J36" s="1">
        <v>119.08575001344428</v>
      </c>
      <c r="K36">
        <f t="shared" si="0"/>
        <v>-171.84191002152272</v>
      </c>
      <c r="L36">
        <f t="shared" si="1"/>
        <v>12.035315608706114</v>
      </c>
      <c r="M36" s="6" t="s">
        <v>10</v>
      </c>
      <c r="O36">
        <f t="shared" si="1"/>
        <v>12.035315608706114</v>
      </c>
      <c r="Q36" s="6" t="s">
        <v>26</v>
      </c>
      <c r="S36">
        <f t="shared" si="1"/>
        <v>12.035315608706114</v>
      </c>
      <c r="Y36" s="6">
        <v>1990</v>
      </c>
      <c r="Z36">
        <f t="shared" si="1"/>
        <v>12.035315608706114</v>
      </c>
      <c r="AA36">
        <f t="shared" ref="AA36" si="33">+$D36*$K$2+$E36*$L$2+$F36*$M$2+$G36*$N$2+$H36*$O$2+$I36*$P$2+$J36*$Q$2</f>
        <v>12.035315608706114</v>
      </c>
    </row>
    <row r="37" spans="1:30" x14ac:dyDescent="0.35">
      <c r="A37" t="s">
        <v>26</v>
      </c>
      <c r="B37" t="s">
        <v>10</v>
      </c>
      <c r="C37">
        <v>2004</v>
      </c>
      <c r="D37" s="1">
        <v>67.623663195590993</v>
      </c>
      <c r="E37" s="1">
        <v>46.553617041220434</v>
      </c>
      <c r="F37" s="1">
        <v>8.9479679507800327</v>
      </c>
      <c r="G37" s="1">
        <v>11.668633881760448</v>
      </c>
      <c r="H37" s="1">
        <v>70.404788369482077</v>
      </c>
      <c r="I37" s="1">
        <v>9.6734788657081427</v>
      </c>
      <c r="J37" s="1">
        <v>87.424065248837337</v>
      </c>
      <c r="K37">
        <f t="shared" si="0"/>
        <v>-134.20231154605744</v>
      </c>
      <c r="L37">
        <f t="shared" si="1"/>
        <v>31.81728299913453</v>
      </c>
      <c r="M37" s="6" t="s">
        <v>10</v>
      </c>
      <c r="O37">
        <f t="shared" si="1"/>
        <v>31.81728299913453</v>
      </c>
      <c r="Q37" s="6" t="s">
        <v>26</v>
      </c>
      <c r="S37">
        <f t="shared" si="1"/>
        <v>31.81728299913453</v>
      </c>
      <c r="Y37" s="6">
        <v>2004</v>
      </c>
      <c r="Z37">
        <f t="shared" si="1"/>
        <v>31.81728299913453</v>
      </c>
      <c r="AB37">
        <f t="shared" ref="AB37" si="34">+$D37*$K$2+$E37*$L$2+$F37*$M$2+$G37*$N$2+$H37*$O$2+$I37*$P$2+$J37*$Q$2</f>
        <v>31.81728299913453</v>
      </c>
    </row>
    <row r="38" spans="1:30" x14ac:dyDescent="0.35">
      <c r="A38" t="s">
        <v>26</v>
      </c>
      <c r="B38" t="s">
        <v>10</v>
      </c>
      <c r="C38">
        <v>2013</v>
      </c>
      <c r="D38" s="1">
        <v>51.86363636363636</v>
      </c>
      <c r="E38" s="1">
        <v>40.590909090909086</v>
      </c>
      <c r="F38" s="1">
        <v>6.7272727272727266</v>
      </c>
      <c r="G38" s="1">
        <v>9.1363636363636367</v>
      </c>
      <c r="H38" s="1">
        <v>57.227272727272727</v>
      </c>
      <c r="I38" s="1">
        <v>10.5</v>
      </c>
      <c r="J38" s="1">
        <v>92.72727272727272</v>
      </c>
      <c r="K38">
        <f t="shared" si="0"/>
        <v>-121.73527144863635</v>
      </c>
      <c r="L38">
        <f t="shared" si="1"/>
        <v>39.270940676818178</v>
      </c>
      <c r="M38" s="6" t="s">
        <v>10</v>
      </c>
      <c r="O38">
        <f t="shared" si="1"/>
        <v>39.270940676818178</v>
      </c>
      <c r="Q38" s="6" t="s">
        <v>26</v>
      </c>
      <c r="S38">
        <f t="shared" si="1"/>
        <v>39.270940676818178</v>
      </c>
      <c r="Y38" s="6">
        <v>2013</v>
      </c>
      <c r="Z38">
        <f t="shared" si="1"/>
        <v>39.270940676818178</v>
      </c>
      <c r="AC38">
        <f t="shared" ref="AC38" si="35">+$D38*$K$2+$E38*$L$2+$F38*$M$2+$G38*$N$2+$H38*$O$2+$I38*$P$2+$J38*$Q$2</f>
        <v>39.270940676818178</v>
      </c>
    </row>
    <row r="39" spans="1:30" x14ac:dyDescent="0.35">
      <c r="A39" t="s">
        <v>26</v>
      </c>
      <c r="B39" t="s">
        <v>10</v>
      </c>
      <c r="C39">
        <v>2017</v>
      </c>
      <c r="D39" s="1">
        <v>47.1385906977549</v>
      </c>
      <c r="E39" s="1">
        <v>40.549325331402059</v>
      </c>
      <c r="F39" s="1">
        <v>5.3220989497465201</v>
      </c>
      <c r="G39" s="1">
        <v>8.3632983496016742</v>
      </c>
      <c r="H39" s="1">
        <v>66.906386796813393</v>
      </c>
      <c r="I39" s="1">
        <v>9.8838980495292521</v>
      </c>
      <c r="J39" s="1">
        <v>75.269685146415071</v>
      </c>
      <c r="K39">
        <f t="shared" si="0"/>
        <v>-111.07643773383295</v>
      </c>
      <c r="L39">
        <f t="shared" si="1"/>
        <v>36.208804903548582</v>
      </c>
      <c r="M39" s="6" t="s">
        <v>10</v>
      </c>
      <c r="O39">
        <f t="shared" si="1"/>
        <v>36.208804903548582</v>
      </c>
      <c r="Q39" s="6" t="s">
        <v>26</v>
      </c>
      <c r="S39">
        <f t="shared" si="1"/>
        <v>36.208804903548582</v>
      </c>
      <c r="Y39" s="6">
        <v>2017</v>
      </c>
      <c r="Z39">
        <f t="shared" si="1"/>
        <v>36.208804903548582</v>
      </c>
      <c r="AD39">
        <f t="shared" ref="AD39" si="36">+$D39*$K$2+$E39*$L$2+$F39*$M$2+$G39*$N$2+$H39*$O$2+$I39*$P$2+$J39*$Q$2</f>
        <v>36.208804903548582</v>
      </c>
    </row>
    <row r="40" spans="1:30" x14ac:dyDescent="0.35">
      <c r="A40" t="s">
        <v>27</v>
      </c>
      <c r="B40" t="s">
        <v>10</v>
      </c>
      <c r="C40">
        <v>1990</v>
      </c>
      <c r="D40" s="1">
        <v>138.9322228871159</v>
      </c>
      <c r="E40" s="1">
        <v>41.25291259788083</v>
      </c>
      <c r="F40" s="1">
        <v>23.708570458552202</v>
      </c>
      <c r="G40" s="1">
        <v>22.286056231039069</v>
      </c>
      <c r="H40" s="1">
        <v>61.168111783064681</v>
      </c>
      <c r="I40" s="1">
        <v>14.699313684302364</v>
      </c>
      <c r="J40" s="1">
        <v>172.12422152908897</v>
      </c>
      <c r="K40">
        <f t="shared" si="0"/>
        <v>-228.58371257246523</v>
      </c>
      <c r="L40">
        <f t="shared" si="1"/>
        <v>26.966464620648637</v>
      </c>
      <c r="M40" s="6" t="s">
        <v>10</v>
      </c>
      <c r="O40">
        <f t="shared" si="1"/>
        <v>26.966464620648637</v>
      </c>
      <c r="Q40" s="6" t="s">
        <v>27</v>
      </c>
      <c r="T40">
        <f t="shared" si="1"/>
        <v>26.966464620648637</v>
      </c>
      <c r="Y40" s="6">
        <v>1990</v>
      </c>
      <c r="Z40">
        <f t="shared" si="1"/>
        <v>26.966464620648637</v>
      </c>
      <c r="AA40">
        <f t="shared" ref="AA40" si="37">+$D40*$K$2+$E40*$L$2+$F40*$M$2+$G40*$N$2+$H40*$O$2+$I40*$P$2+$J40*$Q$2</f>
        <v>26.966464620648637</v>
      </c>
    </row>
    <row r="41" spans="1:30" x14ac:dyDescent="0.35">
      <c r="A41" t="s">
        <v>27</v>
      </c>
      <c r="B41" t="s">
        <v>10</v>
      </c>
      <c r="C41">
        <v>2004</v>
      </c>
      <c r="D41" s="1">
        <v>71.135713640899368</v>
      </c>
      <c r="E41" s="1">
        <v>49.076322553941331</v>
      </c>
      <c r="F41" s="1">
        <v>9.5490878460889235</v>
      </c>
      <c r="G41" s="1">
        <v>12.377214908519443</v>
      </c>
      <c r="H41" s="1">
        <v>75.793805273137878</v>
      </c>
      <c r="I41" s="1">
        <v>13.375377401141973</v>
      </c>
      <c r="J41" s="1">
        <v>101.41330925044963</v>
      </c>
      <c r="K41">
        <f t="shared" si="0"/>
        <v>-148.40271216494128</v>
      </c>
      <c r="L41">
        <f t="shared" si="1"/>
        <v>38.068436144245453</v>
      </c>
      <c r="M41" s="6" t="s">
        <v>10</v>
      </c>
      <c r="O41">
        <f t="shared" si="1"/>
        <v>38.068436144245453</v>
      </c>
      <c r="Q41" s="6" t="s">
        <v>27</v>
      </c>
      <c r="T41">
        <f t="shared" si="1"/>
        <v>38.068436144245453</v>
      </c>
      <c r="Y41" s="6">
        <v>2004</v>
      </c>
      <c r="Z41">
        <f t="shared" si="1"/>
        <v>38.068436144245453</v>
      </c>
      <c r="AB41">
        <f t="shared" ref="AB41" si="38">+$D41*$K$2+$E41*$L$2+$F41*$M$2+$G41*$N$2+$H41*$O$2+$I41*$P$2+$J41*$Q$2</f>
        <v>38.068436144245453</v>
      </c>
    </row>
    <row r="42" spans="1:30" x14ac:dyDescent="0.35">
      <c r="A42" t="s">
        <v>27</v>
      </c>
      <c r="B42" t="s">
        <v>10</v>
      </c>
      <c r="C42">
        <v>2013</v>
      </c>
      <c r="D42" s="1">
        <v>57.090909090909086</v>
      </c>
      <c r="E42" s="1">
        <v>38.999999999999993</v>
      </c>
      <c r="F42" s="1">
        <v>5.3636363636363633</v>
      </c>
      <c r="G42" s="1">
        <v>7.6363636363636358</v>
      </c>
      <c r="H42" s="1">
        <v>61.318181818181813</v>
      </c>
      <c r="I42" s="1">
        <v>16.09090909090909</v>
      </c>
      <c r="J42" s="1">
        <v>96.045454545454547</v>
      </c>
      <c r="K42">
        <f t="shared" si="0"/>
        <v>-128.95997597590909</v>
      </c>
      <c r="L42">
        <f t="shared" si="1"/>
        <v>37.298092445000002</v>
      </c>
      <c r="M42" s="6" t="s">
        <v>10</v>
      </c>
      <c r="O42">
        <f t="shared" si="1"/>
        <v>37.298092445000002</v>
      </c>
      <c r="Q42" s="6" t="s">
        <v>27</v>
      </c>
      <c r="T42">
        <f t="shared" si="1"/>
        <v>37.298092445000002</v>
      </c>
      <c r="Y42" s="6">
        <v>2013</v>
      </c>
      <c r="Z42">
        <f t="shared" si="1"/>
        <v>37.298092445000002</v>
      </c>
      <c r="AC42">
        <f t="shared" ref="AC42" si="39">+$D42*$K$2+$E42*$L$2+$F42*$M$2+$G42*$N$2+$H42*$O$2+$I42*$P$2+$J42*$Q$2</f>
        <v>37.298092445000002</v>
      </c>
    </row>
    <row r="43" spans="1:30" x14ac:dyDescent="0.35">
      <c r="A43" t="s">
        <v>27</v>
      </c>
      <c r="B43" t="s">
        <v>10</v>
      </c>
      <c r="C43">
        <v>2017</v>
      </c>
      <c r="D43" s="1">
        <v>56.609327152445069</v>
      </c>
      <c r="E43" s="1">
        <v>41.42145889203298</v>
      </c>
      <c r="F43" s="1">
        <v>6.3512903634450568</v>
      </c>
      <c r="G43" s="1">
        <v>9.9411501340879145</v>
      </c>
      <c r="H43" s="1">
        <v>67.931192582934088</v>
      </c>
      <c r="I43" s="1">
        <v>14.083296023291211</v>
      </c>
      <c r="J43" s="1">
        <v>79.529201072703316</v>
      </c>
      <c r="K43">
        <f t="shared" si="0"/>
        <v>-121.2908884302029</v>
      </c>
      <c r="L43">
        <f t="shared" si="1"/>
        <v>31.329646184521142</v>
      </c>
      <c r="M43" s="6" t="s">
        <v>10</v>
      </c>
      <c r="O43">
        <f t="shared" si="1"/>
        <v>31.329646184521142</v>
      </c>
      <c r="Q43" s="6" t="s">
        <v>27</v>
      </c>
      <c r="T43">
        <f t="shared" si="1"/>
        <v>31.329646184521142</v>
      </c>
      <c r="Y43" s="6">
        <v>2017</v>
      </c>
      <c r="Z43">
        <f t="shared" si="1"/>
        <v>31.329646184521142</v>
      </c>
      <c r="AD43">
        <f t="shared" ref="AD43" si="40">+$D43*$K$2+$E43*$L$2+$F43*$M$2+$G43*$N$2+$H43*$O$2+$I43*$P$2+$J43*$Q$2</f>
        <v>31.329646184521142</v>
      </c>
    </row>
    <row r="44" spans="1:30" x14ac:dyDescent="0.35">
      <c r="A44" t="s">
        <v>28</v>
      </c>
      <c r="B44" t="s">
        <v>10</v>
      </c>
      <c r="C44">
        <v>1990</v>
      </c>
      <c r="D44" s="1">
        <v>142.74549276122346</v>
      </c>
      <c r="E44" s="1">
        <v>37.218916824245376</v>
      </c>
      <c r="F44" s="1">
        <v>20.579871655759209</v>
      </c>
      <c r="G44" s="1">
        <v>21.017741265456213</v>
      </c>
      <c r="H44" s="1">
        <v>53.420092383034536</v>
      </c>
      <c r="I44" s="1">
        <v>28.023655020608285</v>
      </c>
      <c r="J44" s="1">
        <v>134.86383978667735</v>
      </c>
      <c r="K44">
        <f t="shared" si="0"/>
        <v>-207.27123935927938</v>
      </c>
      <c r="L44">
        <f t="shared" si="1"/>
        <v>-4.0790695945299689</v>
      </c>
      <c r="M44" s="6" t="s">
        <v>10</v>
      </c>
      <c r="O44">
        <f t="shared" si="1"/>
        <v>-4.0790695945299689</v>
      </c>
      <c r="Q44" s="6" t="s">
        <v>28</v>
      </c>
      <c r="U44">
        <f t="shared" si="1"/>
        <v>-4.0790695945299689</v>
      </c>
      <c r="Y44" s="6">
        <v>1990</v>
      </c>
      <c r="Z44">
        <f t="shared" si="1"/>
        <v>-4.0790695945299689</v>
      </c>
      <c r="AA44">
        <f t="shared" ref="AA44" si="41">+$D44*$K$2+$E44*$L$2+$F44*$M$2+$G44*$N$2+$H44*$O$2+$I44*$P$2+$J44*$Q$2</f>
        <v>-4.0790695945299689</v>
      </c>
    </row>
    <row r="45" spans="1:30" x14ac:dyDescent="0.35">
      <c r="A45" t="s">
        <v>28</v>
      </c>
      <c r="B45" t="s">
        <v>10</v>
      </c>
      <c r="C45">
        <v>2004</v>
      </c>
      <c r="D45" s="1">
        <v>72.064479956744933</v>
      </c>
      <c r="E45" s="1">
        <v>45.898015024842564</v>
      </c>
      <c r="F45" s="1">
        <v>6.9602140094897162</v>
      </c>
      <c r="G45" s="1">
        <v>11.425256958973684</v>
      </c>
      <c r="H45" s="1">
        <v>67.894917790682698</v>
      </c>
      <c r="I45" s="1">
        <v>24.130930646108212</v>
      </c>
      <c r="J45" s="1">
        <v>99.938167192861769</v>
      </c>
      <c r="K45">
        <f t="shared" si="0"/>
        <v>-146.91739972079702</v>
      </c>
      <c r="L45">
        <f t="shared" si="1"/>
        <v>29.707591779604734</v>
      </c>
      <c r="M45" s="6" t="s">
        <v>10</v>
      </c>
      <c r="O45">
        <f t="shared" si="1"/>
        <v>29.707591779604734</v>
      </c>
      <c r="Q45" s="6" t="s">
        <v>28</v>
      </c>
      <c r="U45">
        <f t="shared" si="1"/>
        <v>29.707591779604734</v>
      </c>
      <c r="Y45" s="6">
        <v>2004</v>
      </c>
      <c r="Z45">
        <f t="shared" si="1"/>
        <v>29.707591779604734</v>
      </c>
      <c r="AB45">
        <f t="shared" ref="AB45" si="42">+$D45*$K$2+$E45*$L$2+$F45*$M$2+$G45*$N$2+$H45*$O$2+$I45*$P$2+$J45*$Q$2</f>
        <v>29.707591779604734</v>
      </c>
    </row>
    <row r="46" spans="1:30" x14ac:dyDescent="0.35">
      <c r="A46" t="s">
        <v>28</v>
      </c>
      <c r="B46" t="s">
        <v>10</v>
      </c>
      <c r="C46">
        <v>2013</v>
      </c>
      <c r="D46" s="1">
        <v>51.636363636363633</v>
      </c>
      <c r="E46" s="1">
        <v>33.86363636363636</v>
      </c>
      <c r="F46" s="1">
        <v>0</v>
      </c>
      <c r="G46" s="1">
        <v>7.9090909090909074</v>
      </c>
      <c r="H46" s="1">
        <v>61.772727272727273</v>
      </c>
      <c r="I46" s="1">
        <v>31.59090909090909</v>
      </c>
      <c r="J46" s="1">
        <v>90.545454545454533</v>
      </c>
      <c r="K46">
        <f t="shared" si="0"/>
        <v>-124.64656457909092</v>
      </c>
      <c r="L46">
        <f t="shared" si="1"/>
        <v>31.392344484545447</v>
      </c>
      <c r="M46" s="6" t="s">
        <v>10</v>
      </c>
      <c r="O46">
        <f t="shared" si="1"/>
        <v>31.392344484545447</v>
      </c>
      <c r="Q46" s="6" t="s">
        <v>28</v>
      </c>
      <c r="U46">
        <f t="shared" si="1"/>
        <v>31.392344484545447</v>
      </c>
      <c r="Y46" s="6">
        <v>2013</v>
      </c>
      <c r="Z46">
        <f t="shared" si="1"/>
        <v>31.392344484545447</v>
      </c>
      <c r="AC46">
        <f t="shared" ref="AC46" si="43">+$D46*$K$2+$E46*$L$2+$F46*$M$2+$G46*$N$2+$H46*$O$2+$I46*$P$2+$J46*$Q$2</f>
        <v>31.392344484545447</v>
      </c>
    </row>
    <row r="47" spans="1:30" x14ac:dyDescent="0.35">
      <c r="A47" t="s">
        <v>28</v>
      </c>
      <c r="B47" t="s">
        <v>10</v>
      </c>
      <c r="C47">
        <v>2017</v>
      </c>
      <c r="D47" s="1">
        <v>51.140676589886333</v>
      </c>
      <c r="E47" s="1">
        <v>32.495638249823607</v>
      </c>
      <c r="F47" s="1">
        <v>4.5280807397295195</v>
      </c>
      <c r="G47" s="1">
        <v>7.9907307171697388</v>
      </c>
      <c r="H47" s="1">
        <v>69.785714929949066</v>
      </c>
      <c r="I47" s="1">
        <v>27.701199819521769</v>
      </c>
      <c r="J47" s="1">
        <v>72.715649526244633</v>
      </c>
      <c r="K47">
        <f t="shared" si="0"/>
        <v>-115.24314314232078</v>
      </c>
      <c r="L47">
        <f t="shared" si="1"/>
        <v>25.408505730763807</v>
      </c>
      <c r="M47" s="6" t="s">
        <v>10</v>
      </c>
      <c r="O47">
        <f t="shared" si="1"/>
        <v>25.408505730763807</v>
      </c>
      <c r="Q47" s="6" t="s">
        <v>28</v>
      </c>
      <c r="U47">
        <f t="shared" si="1"/>
        <v>25.408505730763807</v>
      </c>
      <c r="Y47" s="6">
        <v>2017</v>
      </c>
      <c r="Z47">
        <f t="shared" si="1"/>
        <v>25.408505730763807</v>
      </c>
      <c r="AD47">
        <f t="shared" ref="AD47" si="44">+$D47*$K$2+$E47*$L$2+$F47*$M$2+$G47*$N$2+$H47*$O$2+$I47*$P$2+$J47*$Q$2</f>
        <v>25.408505730763807</v>
      </c>
    </row>
    <row r="48" spans="1:30" x14ac:dyDescent="0.35">
      <c r="A48" t="s">
        <v>29</v>
      </c>
      <c r="B48" t="s">
        <v>10</v>
      </c>
      <c r="C48">
        <v>1990</v>
      </c>
      <c r="D48" s="1">
        <v>152.5158518854706</v>
      </c>
      <c r="E48" s="1">
        <v>36.41381930829575</v>
      </c>
      <c r="F48" s="1">
        <v>22.16493349200611</v>
      </c>
      <c r="G48" s="1">
        <v>23.748143027149403</v>
      </c>
      <c r="H48" s="1">
        <v>56.467806753444137</v>
      </c>
      <c r="I48" s="1">
        <v>39.580238378582344</v>
      </c>
      <c r="J48" s="1">
        <v>196.84571886948282</v>
      </c>
      <c r="K48">
        <f t="shared" si="0"/>
        <v>-255.39085546616286</v>
      </c>
      <c r="L48">
        <f t="shared" si="1"/>
        <v>20.421668043179423</v>
      </c>
      <c r="M48" s="6" t="s">
        <v>10</v>
      </c>
      <c r="O48">
        <f t="shared" si="1"/>
        <v>20.421668043179423</v>
      </c>
      <c r="Q48" s="6" t="s">
        <v>29</v>
      </c>
      <c r="V48">
        <f t="shared" si="1"/>
        <v>20.421668043179423</v>
      </c>
      <c r="Y48" s="6">
        <v>1990</v>
      </c>
      <c r="Z48">
        <f t="shared" si="1"/>
        <v>20.421668043179423</v>
      </c>
      <c r="AA48">
        <f t="shared" ref="AA48" si="45">+$D48*$K$2+$E48*$L$2+$F48*$M$2+$G48*$N$2+$H48*$O$2+$I48*$P$2+$J48*$Q$2</f>
        <v>20.421668043179423</v>
      </c>
    </row>
    <row r="49" spans="1:30" x14ac:dyDescent="0.35">
      <c r="A49" t="s">
        <v>29</v>
      </c>
      <c r="B49" t="s">
        <v>10</v>
      </c>
      <c r="C49">
        <v>2004</v>
      </c>
      <c r="D49" s="1">
        <v>90.547805042486388</v>
      </c>
      <c r="E49" s="1">
        <v>55.243656079305325</v>
      </c>
      <c r="F49" s="1">
        <v>7.3802071793446959</v>
      </c>
      <c r="G49" s="1">
        <v>14.415141508193733</v>
      </c>
      <c r="H49" s="1">
        <v>79.369596507689451</v>
      </c>
      <c r="I49" s="1">
        <v>48.856108345135652</v>
      </c>
      <c r="J49" s="1">
        <v>135.7785484574176</v>
      </c>
      <c r="K49">
        <f t="shared" si="0"/>
        <v>-192.75899656920663</v>
      </c>
      <c r="L49">
        <f t="shared" si="1"/>
        <v>33.510165768715524</v>
      </c>
      <c r="M49" s="6" t="s">
        <v>10</v>
      </c>
      <c r="O49">
        <f t="shared" si="1"/>
        <v>33.510165768715524</v>
      </c>
      <c r="Q49" s="6" t="s">
        <v>29</v>
      </c>
      <c r="V49">
        <f t="shared" si="1"/>
        <v>33.510165768715524</v>
      </c>
      <c r="Y49" s="6">
        <v>2004</v>
      </c>
      <c r="Z49">
        <f t="shared" si="1"/>
        <v>33.510165768715524</v>
      </c>
      <c r="AB49">
        <f t="shared" ref="AB49" si="46">+$D49*$K$2+$E49*$L$2+$F49*$M$2+$G49*$N$2+$H49*$O$2+$I49*$P$2+$J49*$Q$2</f>
        <v>33.510165768715524</v>
      </c>
    </row>
    <row r="50" spans="1:30" x14ac:dyDescent="0.35">
      <c r="A50" t="s">
        <v>29</v>
      </c>
      <c r="B50" t="s">
        <v>10</v>
      </c>
      <c r="C50">
        <v>2013</v>
      </c>
      <c r="D50" s="1">
        <v>72.590909090909079</v>
      </c>
      <c r="E50" s="1">
        <v>39.454545454545453</v>
      </c>
      <c r="F50" s="1">
        <v>5.2727272727272725</v>
      </c>
      <c r="G50" s="1">
        <v>9.1818181818181799</v>
      </c>
      <c r="H50" s="1">
        <v>64.818181818181813</v>
      </c>
      <c r="I50" s="1">
        <v>58.499999999999993</v>
      </c>
      <c r="J50" s="1">
        <v>102.49999999999999</v>
      </c>
      <c r="K50">
        <f t="shared" si="0"/>
        <v>-154.27916881772725</v>
      </c>
      <c r="L50">
        <f t="shared" si="1"/>
        <v>15.917538610909084</v>
      </c>
      <c r="M50" s="6" t="s">
        <v>10</v>
      </c>
      <c r="O50">
        <f t="shared" si="1"/>
        <v>15.917538610909084</v>
      </c>
      <c r="Q50" s="6" t="s">
        <v>29</v>
      </c>
      <c r="V50">
        <f t="shared" si="1"/>
        <v>15.917538610909084</v>
      </c>
      <c r="Y50" s="6">
        <v>2013</v>
      </c>
      <c r="Z50">
        <f t="shared" si="1"/>
        <v>15.917538610909084</v>
      </c>
      <c r="AC50">
        <f t="shared" ref="AC50" si="47">+$D50*$K$2+$E50*$L$2+$F50*$M$2+$G50*$N$2+$H50*$O$2+$I50*$P$2+$J50*$Q$2</f>
        <v>15.917538610909084</v>
      </c>
    </row>
    <row r="51" spans="1:30" x14ac:dyDescent="0.35">
      <c r="A51" t="s">
        <v>29</v>
      </c>
      <c r="B51" t="s">
        <v>10</v>
      </c>
      <c r="C51">
        <v>2017</v>
      </c>
      <c r="D51" s="1">
        <v>71.442308910174717</v>
      </c>
      <c r="E51" s="1">
        <v>39.953518727017133</v>
      </c>
      <c r="F51" s="1">
        <v>5.0788371263157375</v>
      </c>
      <c r="G51" s="1">
        <v>10.157674252631475</v>
      </c>
      <c r="H51" s="1">
        <v>71.442308910174717</v>
      </c>
      <c r="I51" s="1">
        <v>51.804138688420515</v>
      </c>
      <c r="J51" s="1">
        <v>88.710355139648215</v>
      </c>
      <c r="K51">
        <f t="shared" si="0"/>
        <v>-145.95678292367262</v>
      </c>
      <c r="L51">
        <f t="shared" si="1"/>
        <v>13.763017502470767</v>
      </c>
      <c r="M51" s="6" t="s">
        <v>10</v>
      </c>
      <c r="O51">
        <f t="shared" si="1"/>
        <v>13.763017502470767</v>
      </c>
      <c r="Q51" s="6" t="s">
        <v>29</v>
      </c>
      <c r="V51">
        <f t="shared" si="1"/>
        <v>13.763017502470767</v>
      </c>
      <c r="Y51" s="6">
        <v>2017</v>
      </c>
      <c r="Z51">
        <f t="shared" si="1"/>
        <v>13.763017502470767</v>
      </c>
      <c r="AD51">
        <f t="shared" ref="AD51" si="48">+$D51*$K$2+$E51*$L$2+$F51*$M$2+$G51*$N$2+$H51*$O$2+$I51*$P$2+$J51*$Q$2</f>
        <v>13.763017502470767</v>
      </c>
    </row>
    <row r="52" spans="1:30" x14ac:dyDescent="0.35">
      <c r="A52" t="s">
        <v>11</v>
      </c>
      <c r="B52" t="s">
        <v>10</v>
      </c>
      <c r="C52">
        <v>1990</v>
      </c>
      <c r="D52" s="1">
        <v>139.89138727413464</v>
      </c>
      <c r="E52" s="1">
        <v>39.777423218523907</v>
      </c>
      <c r="F52" s="1">
        <v>22.346866976698823</v>
      </c>
      <c r="G52" s="1">
        <v>21.452992297630868</v>
      </c>
      <c r="H52" s="1">
        <v>56.761042120815006</v>
      </c>
      <c r="I52" s="1">
        <v>18.324430920893029</v>
      </c>
      <c r="J52" s="1">
        <v>148.38319672528016</v>
      </c>
      <c r="K52">
        <f t="shared" si="0"/>
        <v>-213.40895754000923</v>
      </c>
      <c r="L52">
        <f t="shared" si="1"/>
        <v>10.258312284157171</v>
      </c>
      <c r="M52" s="6" t="s">
        <v>10</v>
      </c>
      <c r="O52">
        <f t="shared" si="1"/>
        <v>10.258312284157171</v>
      </c>
      <c r="Q52" s="6" t="s">
        <v>11</v>
      </c>
      <c r="W52">
        <f t="shared" si="1"/>
        <v>10.258312284157171</v>
      </c>
      <c r="Y52" s="6">
        <v>1990</v>
      </c>
      <c r="Z52">
        <f t="shared" si="1"/>
        <v>10.258312284157171</v>
      </c>
      <c r="AA52">
        <f t="shared" ref="AA52" si="49">+$D52*$K$2+$E52*$L$2+$F52*$M$2+$G52*$N$2+$H52*$O$2+$I52*$P$2+$J52*$Q$2</f>
        <v>10.258312284157171</v>
      </c>
    </row>
    <row r="53" spans="1:30" x14ac:dyDescent="0.35">
      <c r="A53" t="s">
        <v>11</v>
      </c>
      <c r="B53" t="s">
        <v>10</v>
      </c>
      <c r="C53">
        <v>2004</v>
      </c>
      <c r="D53" s="1">
        <v>76.01468425961788</v>
      </c>
      <c r="E53" s="1">
        <v>48.112210106001719</v>
      </c>
      <c r="F53" s="1">
        <v>8.4750505606778095</v>
      </c>
      <c r="G53" s="1">
        <v>11.897667133259231</v>
      </c>
      <c r="H53" s="1">
        <v>69.756185384040421</v>
      </c>
      <c r="I53" s="1">
        <v>16.754523031493818</v>
      </c>
      <c r="J53" s="1">
        <v>94.953162627901762</v>
      </c>
      <c r="K53">
        <f t="shared" si="0"/>
        <v>-145.76331348154881</v>
      </c>
      <c r="L53">
        <f t="shared" si="1"/>
        <v>28.145250998618117</v>
      </c>
      <c r="M53" s="6" t="s">
        <v>10</v>
      </c>
      <c r="O53">
        <f t="shared" si="1"/>
        <v>28.145250998618117</v>
      </c>
      <c r="Q53" s="6" t="s">
        <v>11</v>
      </c>
      <c r="W53">
        <f t="shared" si="1"/>
        <v>28.145250998618117</v>
      </c>
      <c r="Y53" s="6">
        <v>2004</v>
      </c>
      <c r="Z53">
        <f t="shared" si="1"/>
        <v>28.145250998618117</v>
      </c>
      <c r="AB53">
        <f t="shared" ref="AB53" si="50">+$D53*$K$2+$E53*$L$2+$F53*$M$2+$G53*$N$2+$H53*$O$2+$I53*$P$2+$J53*$Q$2</f>
        <v>28.145250998618117</v>
      </c>
    </row>
    <row r="54" spans="1:30" x14ac:dyDescent="0.35">
      <c r="A54" t="s">
        <v>11</v>
      </c>
      <c r="B54" t="s">
        <v>10</v>
      </c>
      <c r="C54">
        <v>2013</v>
      </c>
      <c r="D54" s="1">
        <v>58.818181818181813</v>
      </c>
      <c r="E54" s="1">
        <v>37.818181818181813</v>
      </c>
      <c r="F54" s="1">
        <v>5.545454545454545</v>
      </c>
      <c r="G54" s="1">
        <v>8</v>
      </c>
      <c r="H54" s="1">
        <v>58.272727272727266</v>
      </c>
      <c r="I54" s="1">
        <v>19.863636363636363</v>
      </c>
      <c r="J54" s="1">
        <v>87.818181818181813</v>
      </c>
      <c r="K54">
        <f t="shared" si="0"/>
        <v>-124.63887418727273</v>
      </c>
      <c r="L54">
        <f t="shared" si="1"/>
        <v>28.906012078181821</v>
      </c>
      <c r="M54" s="6" t="s">
        <v>10</v>
      </c>
      <c r="O54">
        <f t="shared" si="1"/>
        <v>28.906012078181821</v>
      </c>
      <c r="Q54" s="6" t="s">
        <v>11</v>
      </c>
      <c r="W54">
        <f t="shared" si="1"/>
        <v>28.906012078181821</v>
      </c>
      <c r="Y54" s="6">
        <v>2013</v>
      </c>
      <c r="Z54">
        <f t="shared" si="1"/>
        <v>28.906012078181821</v>
      </c>
      <c r="AC54">
        <f t="shared" ref="AC54" si="51">+$D54*$K$2+$E54*$L$2+$F54*$M$2+$G54*$N$2+$H54*$O$2+$I54*$P$2+$J54*$Q$2</f>
        <v>28.906012078181821</v>
      </c>
    </row>
    <row r="55" spans="1:30" x14ac:dyDescent="0.35">
      <c r="A55" t="s">
        <v>11</v>
      </c>
      <c r="B55" t="s">
        <v>10</v>
      </c>
      <c r="C55">
        <v>2017</v>
      </c>
      <c r="D55" s="1">
        <v>55.453315192066334</v>
      </c>
      <c r="E55" s="1">
        <v>37.761067011740415</v>
      </c>
      <c r="F55" s="1">
        <v>5.545331519206635</v>
      </c>
      <c r="G55" s="1">
        <v>12.146916661119294</v>
      </c>
      <c r="H55" s="1">
        <v>66.2799148248031</v>
      </c>
      <c r="I55" s="1">
        <v>17.164121368972914</v>
      </c>
      <c r="J55" s="1">
        <v>69.71273909859768</v>
      </c>
      <c r="K55">
        <f t="shared" si="0"/>
        <v>-114.1438219555929</v>
      </c>
      <c r="L55">
        <f t="shared" si="1"/>
        <v>24.0369884039917</v>
      </c>
      <c r="M55" s="6" t="s">
        <v>10</v>
      </c>
      <c r="O55">
        <f t="shared" si="1"/>
        <v>24.0369884039917</v>
      </c>
      <c r="Q55" s="6" t="s">
        <v>11</v>
      </c>
      <c r="W55">
        <f t="shared" si="1"/>
        <v>24.0369884039917</v>
      </c>
      <c r="Y55" s="6">
        <v>2017</v>
      </c>
      <c r="Z55">
        <f t="shared" si="1"/>
        <v>24.0369884039917</v>
      </c>
      <c r="AD55">
        <f t="shared" ref="AD55" si="52">+$D55*$K$2+$E55*$L$2+$F55*$M$2+$G55*$N$2+$H55*$O$2+$I55*$P$2+$J55*$Q$2</f>
        <v>24.0369884039917</v>
      </c>
    </row>
    <row r="56" spans="1:30" x14ac:dyDescent="0.35">
      <c r="A56" t="s">
        <v>30</v>
      </c>
      <c r="B56" t="s">
        <v>10</v>
      </c>
      <c r="C56">
        <v>1990</v>
      </c>
      <c r="D56" s="1">
        <v>190.90909090909091</v>
      </c>
      <c r="E56" s="1">
        <v>60.909090909090907</v>
      </c>
      <c r="F56" s="1">
        <v>38.136363636363633</v>
      </c>
      <c r="G56" s="1">
        <v>45.86363636363636</v>
      </c>
      <c r="H56" s="1">
        <v>86.818181818181813</v>
      </c>
      <c r="I56" s="1">
        <v>112.27272727272727</v>
      </c>
      <c r="J56" s="1">
        <v>103.18181818181817</v>
      </c>
      <c r="K56">
        <f t="shared" si="0"/>
        <v>-259.89397059454546</v>
      </c>
      <c r="L56">
        <f t="shared" si="1"/>
        <v>-74.641935619090901</v>
      </c>
      <c r="M56" s="6" t="s">
        <v>10</v>
      </c>
      <c r="O56">
        <f t="shared" si="1"/>
        <v>-74.641935619090901</v>
      </c>
      <c r="Q56" s="6" t="s">
        <v>30</v>
      </c>
      <c r="X56">
        <f t="shared" si="1"/>
        <v>-74.641935619090901</v>
      </c>
      <c r="Y56" s="6">
        <v>1990</v>
      </c>
      <c r="Z56">
        <f t="shared" si="1"/>
        <v>-74.641935619090901</v>
      </c>
      <c r="AA56">
        <f t="shared" ref="AA56" si="53">+$D56*$K$2+$E56*$L$2+$F56*$M$2+$G56*$N$2+$H56*$O$2+$I56*$P$2+$J56*$Q$2</f>
        <v>-74.641935619090901</v>
      </c>
    </row>
    <row r="57" spans="1:30" x14ac:dyDescent="0.35">
      <c r="A57" t="s">
        <v>30</v>
      </c>
      <c r="B57" t="s">
        <v>10</v>
      </c>
      <c r="C57">
        <v>2004</v>
      </c>
      <c r="D57" s="1">
        <v>143.18181818181816</v>
      </c>
      <c r="E57" s="1">
        <v>86.36363636363636</v>
      </c>
      <c r="F57" s="1">
        <v>31.545454545454547</v>
      </c>
      <c r="G57" s="1">
        <v>40.136363636363626</v>
      </c>
      <c r="H57" s="1">
        <v>89.090909090909079</v>
      </c>
      <c r="I57" s="1">
        <v>37.136363636363633</v>
      </c>
      <c r="J57" s="1">
        <v>96.818181818181813</v>
      </c>
      <c r="K57">
        <f t="shared" si="0"/>
        <v>-214.20382023863633</v>
      </c>
      <c r="L57">
        <f t="shared" si="1"/>
        <v>-14.111031969545458</v>
      </c>
      <c r="M57" s="6" t="s">
        <v>10</v>
      </c>
      <c r="O57">
        <f t="shared" si="1"/>
        <v>-14.111031969545458</v>
      </c>
      <c r="Q57" s="6" t="s">
        <v>30</v>
      </c>
      <c r="X57">
        <f t="shared" si="1"/>
        <v>-14.111031969545458</v>
      </c>
      <c r="Y57" s="6">
        <v>2004</v>
      </c>
      <c r="Z57">
        <f t="shared" si="1"/>
        <v>-14.111031969545458</v>
      </c>
      <c r="AB57">
        <f t="shared" ref="AB57" si="54">+$D57*$K$2+$E57*$L$2+$F57*$M$2+$G57*$N$2+$H57*$O$2+$I57*$P$2+$J57*$Q$2</f>
        <v>-14.111031969545458</v>
      </c>
    </row>
    <row r="58" spans="1:30" x14ac:dyDescent="0.35">
      <c r="A58" t="s">
        <v>30</v>
      </c>
      <c r="B58" t="s">
        <v>10</v>
      </c>
      <c r="C58">
        <v>2013</v>
      </c>
      <c r="D58" s="1">
        <v>72.272727272727266</v>
      </c>
      <c r="E58" s="1">
        <v>85.454545454545453</v>
      </c>
      <c r="F58" s="1">
        <v>24.136363636363637</v>
      </c>
      <c r="G58" s="1">
        <v>43.999999999999993</v>
      </c>
      <c r="H58" s="1">
        <v>101.36363636363636</v>
      </c>
      <c r="I58" s="1">
        <v>39.136363636363633</v>
      </c>
      <c r="J58" s="1">
        <v>115.45454545454544</v>
      </c>
      <c r="K58">
        <f t="shared" si="0"/>
        <v>-187.44843101045453</v>
      </c>
      <c r="L58">
        <f t="shared" si="1"/>
        <v>42.764631672272728</v>
      </c>
      <c r="M58" s="6" t="s">
        <v>10</v>
      </c>
      <c r="O58">
        <f t="shared" si="1"/>
        <v>42.764631672272728</v>
      </c>
      <c r="Q58" s="6" t="s">
        <v>30</v>
      </c>
      <c r="X58">
        <f t="shared" si="1"/>
        <v>42.764631672272728</v>
      </c>
      <c r="Y58" s="6">
        <v>2013</v>
      </c>
      <c r="Z58">
        <f t="shared" si="1"/>
        <v>42.764631672272728</v>
      </c>
      <c r="AC58">
        <f t="shared" ref="AC58" si="55">+$D58*$K$2+$E58*$L$2+$F58*$M$2+$G58*$N$2+$H58*$O$2+$I58*$P$2+$J58*$Q$2</f>
        <v>42.764631672272728</v>
      </c>
    </row>
    <row r="59" spans="1:30" x14ac:dyDescent="0.35">
      <c r="A59" t="s">
        <v>30</v>
      </c>
      <c r="B59" t="s">
        <v>10</v>
      </c>
      <c r="C59">
        <v>2017</v>
      </c>
      <c r="D59" s="1">
        <v>64.090909090909079</v>
      </c>
      <c r="E59" s="1">
        <v>90.454545454545453</v>
      </c>
      <c r="F59" s="1">
        <v>23.36363636363636</v>
      </c>
      <c r="G59" s="1">
        <v>46.818181818181813</v>
      </c>
      <c r="H59" s="1">
        <v>106.36363636363636</v>
      </c>
      <c r="I59" s="1">
        <v>30.09090909090909</v>
      </c>
      <c r="J59" s="1">
        <v>124.54545454545453</v>
      </c>
      <c r="K59">
        <f t="shared" si="0"/>
        <v>-189.1114244981818</v>
      </c>
      <c r="L59">
        <f t="shared" si="1"/>
        <v>58.392204537272733</v>
      </c>
      <c r="M59" s="6" t="s">
        <v>10</v>
      </c>
      <c r="O59">
        <f t="shared" si="1"/>
        <v>58.392204537272733</v>
      </c>
      <c r="Q59" s="6" t="s">
        <v>30</v>
      </c>
      <c r="X59">
        <f t="shared" si="1"/>
        <v>58.392204537272733</v>
      </c>
      <c r="Y59" s="6">
        <v>2017</v>
      </c>
      <c r="Z59">
        <f t="shared" si="1"/>
        <v>58.392204537272733</v>
      </c>
      <c r="AD59">
        <f t="shared" ref="AD59" si="56">+$D59*$K$2+$E59*$L$2+$F59*$M$2+$G59*$N$2+$H59*$O$2+$I59*$P$2+$J59*$Q$2</f>
        <v>58.392204537272733</v>
      </c>
    </row>
    <row r="60" spans="1:30" x14ac:dyDescent="0.35">
      <c r="A60" t="s">
        <v>25</v>
      </c>
      <c r="B60" t="s">
        <v>18</v>
      </c>
      <c r="C60">
        <v>2004</v>
      </c>
      <c r="D60" s="1">
        <v>38.485035411066136</v>
      </c>
      <c r="E60" s="1">
        <v>4.7669371644781613</v>
      </c>
      <c r="F60" s="1">
        <v>7.8128947696240987</v>
      </c>
      <c r="G60" s="1">
        <v>4.5788998883686434</v>
      </c>
      <c r="H60" s="1">
        <v>0.2830836230601837</v>
      </c>
      <c r="I60" s="1">
        <v>3.9105137620984963E-3</v>
      </c>
      <c r="J60" s="1">
        <v>2.3372862502479008</v>
      </c>
      <c r="K60">
        <f t="shared" si="0"/>
        <v>-27.117471806471766</v>
      </c>
      <c r="L60">
        <f t="shared" si="1"/>
        <v>-22.72915310329272</v>
      </c>
      <c r="M60" s="6" t="s">
        <v>18</v>
      </c>
      <c r="P60">
        <f t="shared" si="1"/>
        <v>-22.72915310329272</v>
      </c>
      <c r="Q60" s="6" t="s">
        <v>25</v>
      </c>
      <c r="R60">
        <f t="shared" si="1"/>
        <v>-22.72915310329272</v>
      </c>
      <c r="Y60" s="6">
        <v>2004</v>
      </c>
      <c r="Z60">
        <f t="shared" si="1"/>
        <v>-22.72915310329272</v>
      </c>
      <c r="AB60">
        <f t="shared" ref="AB60" si="57">+$D60*$K$2+$E60*$L$2+$F60*$M$2+$G60*$N$2+$H60*$O$2+$I60*$P$2+$J60*$Q$2</f>
        <v>-22.72915310329272</v>
      </c>
    </row>
    <row r="61" spans="1:30" x14ac:dyDescent="0.35">
      <c r="A61" t="s">
        <v>25</v>
      </c>
      <c r="B61" t="s">
        <v>18</v>
      </c>
      <c r="C61">
        <v>2013</v>
      </c>
      <c r="D61" s="1">
        <v>35.934512093953465</v>
      </c>
      <c r="E61" s="1">
        <v>7.016084579075998</v>
      </c>
      <c r="F61" s="1">
        <v>13.098418772939386</v>
      </c>
      <c r="G61" s="1">
        <v>3.2469715244526318</v>
      </c>
      <c r="H61" s="1">
        <v>0.597511488377234</v>
      </c>
      <c r="I61" s="1">
        <v>0</v>
      </c>
      <c r="J61" s="1">
        <v>1.0120408575233024</v>
      </c>
      <c r="K61">
        <f t="shared" si="0"/>
        <v>-25.701704757023588</v>
      </c>
      <c r="L61">
        <f t="shared" si="1"/>
        <v>-21.800764615023191</v>
      </c>
      <c r="M61" s="6" t="s">
        <v>18</v>
      </c>
      <c r="P61">
        <f t="shared" si="1"/>
        <v>-21.800764615023191</v>
      </c>
      <c r="Q61" s="6" t="s">
        <v>25</v>
      </c>
      <c r="R61">
        <f t="shared" si="1"/>
        <v>-21.800764615023191</v>
      </c>
      <c r="Y61" s="6">
        <v>2013</v>
      </c>
      <c r="Z61">
        <f t="shared" si="1"/>
        <v>-21.800764615023191</v>
      </c>
      <c r="AC61">
        <f t="shared" ref="AC61" si="58">+$D61*$K$2+$E61*$L$2+$F61*$M$2+$G61*$N$2+$H61*$O$2+$I61*$P$2+$J61*$Q$2</f>
        <v>-21.800764615023191</v>
      </c>
    </row>
    <row r="62" spans="1:30" x14ac:dyDescent="0.35">
      <c r="A62" t="s">
        <v>25</v>
      </c>
      <c r="B62" t="s">
        <v>18</v>
      </c>
      <c r="C62">
        <v>2017</v>
      </c>
      <c r="D62" s="1">
        <v>37.583130884086543</v>
      </c>
      <c r="E62" s="1">
        <v>10.087996956312301</v>
      </c>
      <c r="F62" s="1">
        <v>13.826025637728099</v>
      </c>
      <c r="G62" s="1">
        <v>4.2951798211849859</v>
      </c>
      <c r="H62" s="1">
        <v>0.5592858059118293</v>
      </c>
      <c r="I62" s="1">
        <v>0</v>
      </c>
      <c r="J62" s="1">
        <v>1.9309390450424384</v>
      </c>
      <c r="K62">
        <f t="shared" si="0"/>
        <v>-28.201495883316845</v>
      </c>
      <c r="L62">
        <f t="shared" si="1"/>
        <v>-22.11153672723426</v>
      </c>
      <c r="M62" s="6" t="s">
        <v>18</v>
      </c>
      <c r="P62">
        <f t="shared" si="1"/>
        <v>-22.11153672723426</v>
      </c>
      <c r="Q62" s="6" t="s">
        <v>25</v>
      </c>
      <c r="R62">
        <f t="shared" si="1"/>
        <v>-22.11153672723426</v>
      </c>
      <c r="Y62" s="6">
        <v>2017</v>
      </c>
      <c r="Z62">
        <f t="shared" si="1"/>
        <v>-22.11153672723426</v>
      </c>
      <c r="AD62">
        <f t="shared" ref="AD62" si="59">+$D62*$K$2+$E62*$L$2+$F62*$M$2+$G62*$N$2+$H62*$O$2+$I62*$P$2+$J62*$Q$2</f>
        <v>-22.11153672723426</v>
      </c>
    </row>
    <row r="63" spans="1:30" x14ac:dyDescent="0.35">
      <c r="A63" t="s">
        <v>26</v>
      </c>
      <c r="B63" t="s">
        <v>18</v>
      </c>
      <c r="C63">
        <v>2004</v>
      </c>
      <c r="D63" s="1">
        <v>20.245189674700494</v>
      </c>
      <c r="E63" s="1">
        <v>4.9334973472914232</v>
      </c>
      <c r="F63" s="1">
        <v>5.7203116837071075</v>
      </c>
      <c r="G63" s="1">
        <v>5.8466546853537436</v>
      </c>
      <c r="H63" s="1">
        <v>0.35188958525548564</v>
      </c>
      <c r="I63" s="1">
        <v>5.9609056437735942E-3</v>
      </c>
      <c r="J63" s="1">
        <v>2.5700282428959196</v>
      </c>
      <c r="K63">
        <f t="shared" si="0"/>
        <v>-16.383947011197446</v>
      </c>
      <c r="L63">
        <f t="shared" si="1"/>
        <v>-11.472939488243489</v>
      </c>
      <c r="M63" s="6" t="s">
        <v>18</v>
      </c>
      <c r="P63">
        <f t="shared" si="1"/>
        <v>-11.472939488243489</v>
      </c>
      <c r="Q63" s="6" t="s">
        <v>26</v>
      </c>
      <c r="S63">
        <f t="shared" si="1"/>
        <v>-11.472939488243489</v>
      </c>
      <c r="Y63" s="6">
        <v>2004</v>
      </c>
      <c r="Z63">
        <f t="shared" si="1"/>
        <v>-11.472939488243489</v>
      </c>
      <c r="AB63">
        <f t="shared" ref="AB63" si="60">+$D63*$K$2+$E63*$L$2+$F63*$M$2+$G63*$N$2+$H63*$O$2+$I63*$P$2+$J63*$Q$2</f>
        <v>-11.472939488243489</v>
      </c>
    </row>
    <row r="64" spans="1:30" x14ac:dyDescent="0.35">
      <c r="A64" t="s">
        <v>26</v>
      </c>
      <c r="B64" t="s">
        <v>18</v>
      </c>
      <c r="C64">
        <v>2013</v>
      </c>
      <c r="D64" s="1">
        <v>18.84901509114912</v>
      </c>
      <c r="E64" s="1">
        <v>7.8742483364153601</v>
      </c>
      <c r="F64" s="1">
        <v>6.5783880186803412</v>
      </c>
      <c r="G64" s="1">
        <v>2.8956359248165366</v>
      </c>
      <c r="H64" s="1">
        <v>0.61188532123454575</v>
      </c>
      <c r="I64" s="1">
        <v>0</v>
      </c>
      <c r="J64" s="1">
        <v>1.1423593500904334</v>
      </c>
      <c r="K64">
        <f t="shared" si="0"/>
        <v>-15.12091571295254</v>
      </c>
      <c r="L64">
        <f t="shared" si="1"/>
        <v>-10.576480448404755</v>
      </c>
      <c r="M64" s="6" t="s">
        <v>18</v>
      </c>
      <c r="P64">
        <f t="shared" si="1"/>
        <v>-10.576480448404755</v>
      </c>
      <c r="Q64" s="6" t="s">
        <v>26</v>
      </c>
      <c r="S64">
        <f t="shared" si="1"/>
        <v>-10.576480448404755</v>
      </c>
      <c r="Y64" s="6">
        <v>2013</v>
      </c>
      <c r="Z64">
        <f t="shared" si="1"/>
        <v>-10.576480448404755</v>
      </c>
      <c r="AC64">
        <f t="shared" ref="AC64" si="61">+$D64*$K$2+$E64*$L$2+$F64*$M$2+$G64*$N$2+$H64*$O$2+$I64*$P$2+$J64*$Q$2</f>
        <v>-10.576480448404755</v>
      </c>
    </row>
    <row r="65" spans="1:30" x14ac:dyDescent="0.35">
      <c r="A65" t="s">
        <v>26</v>
      </c>
      <c r="B65" t="s">
        <v>18</v>
      </c>
      <c r="C65">
        <v>2017</v>
      </c>
      <c r="D65" s="1">
        <v>20.115429031850717</v>
      </c>
      <c r="E65" s="1">
        <v>10.329351642938471</v>
      </c>
      <c r="F65" s="1">
        <v>6.8525717861309747</v>
      </c>
      <c r="G65" s="1">
        <v>5.5869578514885507</v>
      </c>
      <c r="H65" s="1">
        <v>0.98726483565168677</v>
      </c>
      <c r="I65" s="1">
        <v>0</v>
      </c>
      <c r="J65" s="1">
        <v>1.6755379525478997</v>
      </c>
      <c r="K65">
        <f t="shared" si="0"/>
        <v>-17.342548367805364</v>
      </c>
      <c r="L65">
        <f t="shared" si="1"/>
        <v>-11.01255930075337</v>
      </c>
      <c r="M65" s="6" t="s">
        <v>18</v>
      </c>
      <c r="P65">
        <f t="shared" si="1"/>
        <v>-11.01255930075337</v>
      </c>
      <c r="Q65" s="6" t="s">
        <v>26</v>
      </c>
      <c r="S65">
        <f t="shared" si="1"/>
        <v>-11.01255930075337</v>
      </c>
      <c r="Y65" s="6">
        <v>2017</v>
      </c>
      <c r="Z65">
        <f t="shared" si="1"/>
        <v>-11.01255930075337</v>
      </c>
      <c r="AD65">
        <f t="shared" ref="AD65" si="62">+$D65*$K$2+$E65*$L$2+$F65*$M$2+$G65*$N$2+$H65*$O$2+$I65*$P$2+$J65*$Q$2</f>
        <v>-11.01255930075337</v>
      </c>
    </row>
    <row r="66" spans="1:30" x14ac:dyDescent="0.35">
      <c r="A66" t="s">
        <v>27</v>
      </c>
      <c r="B66" t="s">
        <v>18</v>
      </c>
      <c r="C66">
        <v>2004</v>
      </c>
      <c r="D66" s="1">
        <v>32.036580000906632</v>
      </c>
      <c r="E66" s="1">
        <v>5.845916735233633</v>
      </c>
      <c r="F66" s="1">
        <v>7.0189802563215977</v>
      </c>
      <c r="G66" s="1">
        <v>6.231106693197451</v>
      </c>
      <c r="H66" s="1">
        <v>0.47235012661524489</v>
      </c>
      <c r="I66" s="1">
        <v>1.0818875584458607E-2</v>
      </c>
      <c r="J66" s="1">
        <v>2.4786252344339985</v>
      </c>
      <c r="K66">
        <f t="shared" si="0"/>
        <v>-23.832751018034067</v>
      </c>
      <c r="L66">
        <f t="shared" si="1"/>
        <v>-18.698443713088764</v>
      </c>
      <c r="M66" s="6" t="s">
        <v>18</v>
      </c>
      <c r="P66">
        <f t="shared" si="1"/>
        <v>-18.698443713088764</v>
      </c>
      <c r="Q66" s="6" t="s">
        <v>27</v>
      </c>
      <c r="T66">
        <f t="shared" si="1"/>
        <v>-18.698443713088764</v>
      </c>
      <c r="Y66" s="6">
        <v>2004</v>
      </c>
      <c r="Z66">
        <f t="shared" si="1"/>
        <v>-18.698443713088764</v>
      </c>
      <c r="AB66">
        <f t="shared" ref="AB66" si="63">+$D66*$K$2+$E66*$L$2+$F66*$M$2+$G66*$N$2+$H66*$O$2+$I66*$P$2+$J66*$Q$2</f>
        <v>-18.698443713088764</v>
      </c>
    </row>
    <row r="67" spans="1:30" x14ac:dyDescent="0.35">
      <c r="A67" t="s">
        <v>27</v>
      </c>
      <c r="B67" t="s">
        <v>18</v>
      </c>
      <c r="C67">
        <v>2013</v>
      </c>
      <c r="D67" s="1">
        <v>29.858414998123834</v>
      </c>
      <c r="E67" s="1">
        <v>7.6195844043167291</v>
      </c>
      <c r="F67" s="1">
        <v>8.8542369528935012</v>
      </c>
      <c r="G67" s="1">
        <v>3.3100422072285327</v>
      </c>
      <c r="H67" s="1">
        <v>0.81358962224092957</v>
      </c>
      <c r="I67" s="1">
        <v>2.1858337212597261E-2</v>
      </c>
      <c r="J67" s="1">
        <v>1.0618542379142351</v>
      </c>
      <c r="K67">
        <f t="shared" si="0"/>
        <v>-21.947014866586656</v>
      </c>
      <c r="L67">
        <f t="shared" si="1"/>
        <v>-17.552147134065471</v>
      </c>
      <c r="M67" s="6" t="s">
        <v>18</v>
      </c>
      <c r="P67">
        <f t="shared" si="1"/>
        <v>-17.552147134065471</v>
      </c>
      <c r="Q67" s="6" t="s">
        <v>27</v>
      </c>
      <c r="T67">
        <f t="shared" si="1"/>
        <v>-17.552147134065471</v>
      </c>
      <c r="Y67" s="6">
        <v>2013</v>
      </c>
      <c r="Z67">
        <f t="shared" si="1"/>
        <v>-17.552147134065471</v>
      </c>
      <c r="AC67">
        <f t="shared" ref="AC67" si="64">+$D67*$K$2+$E67*$L$2+$F67*$M$2+$G67*$N$2+$H67*$O$2+$I67*$P$2+$J67*$Q$2</f>
        <v>-17.552147134065471</v>
      </c>
    </row>
    <row r="68" spans="1:30" x14ac:dyDescent="0.35">
      <c r="A68" t="s">
        <v>27</v>
      </c>
      <c r="B68" t="s">
        <v>18</v>
      </c>
      <c r="C68">
        <v>2017</v>
      </c>
      <c r="D68" s="1">
        <v>30.89075620316137</v>
      </c>
      <c r="E68" s="1">
        <v>10.054819489998337</v>
      </c>
      <c r="F68" s="1">
        <v>7.6934147203206695</v>
      </c>
      <c r="G68" s="1">
        <v>6.5395714920734589</v>
      </c>
      <c r="H68" s="1">
        <v>1.0131484529103485</v>
      </c>
      <c r="I68" s="1">
        <v>0</v>
      </c>
      <c r="J68" s="1">
        <v>1.9718681464348717</v>
      </c>
      <c r="K68">
        <f t="shared" si="0"/>
        <v>-24.14021413154714</v>
      </c>
      <c r="L68">
        <f t="shared" si="1"/>
        <v>-17.636935857598822</v>
      </c>
      <c r="M68" s="6" t="s">
        <v>18</v>
      </c>
      <c r="P68">
        <f t="shared" si="1"/>
        <v>-17.636935857598822</v>
      </c>
      <c r="Q68" s="6" t="s">
        <v>27</v>
      </c>
      <c r="T68">
        <f t="shared" si="1"/>
        <v>-17.636935857598822</v>
      </c>
      <c r="Y68" s="6">
        <v>2017</v>
      </c>
      <c r="Z68">
        <f t="shared" ref="Z68:AD81" si="65">+$D68*$K$2+$E68*$L$2+$F68*$M$2+$G68*$N$2+$H68*$O$2+$I68*$P$2+$J68*$Q$2</f>
        <v>-17.636935857598822</v>
      </c>
      <c r="AD68">
        <f t="shared" ref="AD68" si="66">+$D68*$K$2+$E68*$L$2+$F68*$M$2+$G68*$N$2+$H68*$O$2+$I68*$P$2+$J68*$Q$2</f>
        <v>-17.636935857598822</v>
      </c>
    </row>
    <row r="69" spans="1:30" x14ac:dyDescent="0.35">
      <c r="A69" t="s">
        <v>28</v>
      </c>
      <c r="B69" t="s">
        <v>18</v>
      </c>
      <c r="C69">
        <v>2004</v>
      </c>
      <c r="D69" s="1">
        <v>41.187273254909414</v>
      </c>
      <c r="E69" s="1">
        <v>6.9962583413990806</v>
      </c>
      <c r="F69" s="1">
        <v>8.7712458629330587</v>
      </c>
      <c r="G69" s="1">
        <v>7.3059331643321874</v>
      </c>
      <c r="H69" s="1">
        <v>0.59532695503700228</v>
      </c>
      <c r="I69" s="1">
        <v>1.2133594705636011E-2</v>
      </c>
      <c r="J69" s="1">
        <v>2.7330146511433786</v>
      </c>
      <c r="K69">
        <f t="shared" ref="K69:K81" si="67">+$D69*$K$1+$E69*$L$1+$F69*$M$1+$G69*$N$1+$H69*$O$1+$I69*$P$1+$J69*$Q$1</f>
        <v>-30.107454371263827</v>
      </c>
      <c r="L69">
        <f t="shared" ref="L69:L81" si="68">+$D69*$K$2+$E69*$L$2+$F69*$M$2+$G69*$N$2+$H69*$O$2+$I69*$P$2+$J69*$Q$2</f>
        <v>-24.2378086871961</v>
      </c>
      <c r="M69" s="6" t="s">
        <v>18</v>
      </c>
      <c r="P69">
        <f t="shared" ref="P69:P81" si="69">+$D69*$K$2+$E69*$L$2+$F69*$M$2+$G69*$N$2+$H69*$O$2+$I69*$P$2+$J69*$Q$2</f>
        <v>-24.2378086871961</v>
      </c>
      <c r="Q69" s="6" t="s">
        <v>28</v>
      </c>
      <c r="U69">
        <f t="shared" ref="U69:U71" si="70">+$D69*$K$2+$E69*$L$2+$F69*$M$2+$G69*$N$2+$H69*$O$2+$I69*$P$2+$J69*$Q$2</f>
        <v>-24.2378086871961</v>
      </c>
      <c r="Y69" s="6">
        <v>2004</v>
      </c>
      <c r="Z69">
        <f t="shared" si="65"/>
        <v>-24.2378086871961</v>
      </c>
      <c r="AB69">
        <f t="shared" si="65"/>
        <v>-24.2378086871961</v>
      </c>
    </row>
    <row r="70" spans="1:30" x14ac:dyDescent="0.35">
      <c r="A70" t="s">
        <v>28</v>
      </c>
      <c r="B70" t="s">
        <v>18</v>
      </c>
      <c r="C70">
        <v>2013</v>
      </c>
      <c r="D70" s="1">
        <v>31.415061719017871</v>
      </c>
      <c r="E70" s="1">
        <v>10.026898594405411</v>
      </c>
      <c r="F70" s="1">
        <v>7.816618527335744</v>
      </c>
      <c r="G70" s="1">
        <v>4.823805223619134</v>
      </c>
      <c r="H70" s="1">
        <v>1.045146257772769</v>
      </c>
      <c r="I70" s="1">
        <v>6.3455414685454473E-2</v>
      </c>
      <c r="J70" s="1">
        <v>2.0633215746312117</v>
      </c>
      <c r="K70">
        <f t="shared" si="67"/>
        <v>-24.293894151700187</v>
      </c>
      <c r="L70">
        <f t="shared" si="68"/>
        <v>-17.679177469306303</v>
      </c>
      <c r="M70" s="6" t="s">
        <v>18</v>
      </c>
      <c r="P70">
        <f t="shared" si="69"/>
        <v>-17.679177469306303</v>
      </c>
      <c r="Q70" s="6" t="s">
        <v>28</v>
      </c>
      <c r="U70">
        <f t="shared" si="70"/>
        <v>-17.679177469306303</v>
      </c>
      <c r="Y70" s="6">
        <v>2013</v>
      </c>
      <c r="Z70">
        <f t="shared" si="65"/>
        <v>-17.679177469306303</v>
      </c>
      <c r="AC70">
        <f t="shared" si="65"/>
        <v>-17.679177469306303</v>
      </c>
    </row>
    <row r="71" spans="1:30" x14ac:dyDescent="0.35">
      <c r="A71" t="s">
        <v>28</v>
      </c>
      <c r="B71" t="s">
        <v>18</v>
      </c>
      <c r="C71">
        <v>2017</v>
      </c>
      <c r="D71" s="1">
        <v>30.580896610413721</v>
      </c>
      <c r="E71" s="1">
        <v>12.600330022308118</v>
      </c>
      <c r="F71" s="1">
        <v>8.4612391358410513</v>
      </c>
      <c r="G71" s="1">
        <v>7.4590134293342683</v>
      </c>
      <c r="H71" s="1">
        <v>1.3073619107659353</v>
      </c>
      <c r="I71" s="1">
        <v>6.0556082079417088E-2</v>
      </c>
      <c r="J71" s="1">
        <v>2.4424787507418881</v>
      </c>
      <c r="K71">
        <f t="shared" si="67"/>
        <v>-25.175673722602554</v>
      </c>
      <c r="L71">
        <f t="shared" si="68"/>
        <v>-16.973660701994337</v>
      </c>
      <c r="M71" s="6" t="s">
        <v>18</v>
      </c>
      <c r="P71">
        <f t="shared" si="69"/>
        <v>-16.973660701994337</v>
      </c>
      <c r="Q71" s="6" t="s">
        <v>28</v>
      </c>
      <c r="U71">
        <f t="shared" si="70"/>
        <v>-16.973660701994337</v>
      </c>
      <c r="Y71" s="6">
        <v>2017</v>
      </c>
      <c r="Z71">
        <f t="shared" si="65"/>
        <v>-16.973660701994337</v>
      </c>
      <c r="AD71">
        <f t="shared" si="65"/>
        <v>-16.973660701994337</v>
      </c>
    </row>
    <row r="72" spans="1:30" x14ac:dyDescent="0.35">
      <c r="A72" t="s">
        <v>29</v>
      </c>
      <c r="B72" t="s">
        <v>18</v>
      </c>
      <c r="C72">
        <v>2004</v>
      </c>
      <c r="D72" s="1">
        <v>54.473060835131911</v>
      </c>
      <c r="E72" s="1">
        <v>7.9231025486434214</v>
      </c>
      <c r="F72" s="1">
        <v>9.496214842420482</v>
      </c>
      <c r="G72" s="1">
        <v>8.5694066525005539</v>
      </c>
      <c r="H72" s="1">
        <v>0.79089480290224468</v>
      </c>
      <c r="I72" s="1">
        <v>1.4466547270285577E-2</v>
      </c>
      <c r="J72" s="1">
        <v>3.1007299454280046</v>
      </c>
      <c r="K72">
        <f t="shared" si="67"/>
        <v>-38.838407071073505</v>
      </c>
      <c r="L72">
        <f t="shared" si="68"/>
        <v>-32.162775113809559</v>
      </c>
      <c r="M72" s="6" t="s">
        <v>18</v>
      </c>
      <c r="P72">
        <f t="shared" si="69"/>
        <v>-32.162775113809559</v>
      </c>
      <c r="Q72" s="6" t="s">
        <v>29</v>
      </c>
      <c r="V72">
        <f t="shared" ref="V72:V74" si="71">+$D72*$K$2+$E72*$L$2+$F72*$M$2+$G72*$N$2+$H72*$O$2+$I72*$P$2+$J72*$Q$2</f>
        <v>-32.162775113809559</v>
      </c>
      <c r="Y72" s="6">
        <v>2004</v>
      </c>
      <c r="Z72">
        <f t="shared" si="65"/>
        <v>-32.162775113809559</v>
      </c>
      <c r="AB72">
        <f t="shared" si="65"/>
        <v>-32.162775113809559</v>
      </c>
    </row>
    <row r="73" spans="1:30" x14ac:dyDescent="0.35">
      <c r="A73" t="s">
        <v>29</v>
      </c>
      <c r="B73" t="s">
        <v>18</v>
      </c>
      <c r="C73">
        <v>2013</v>
      </c>
      <c r="D73" s="1">
        <v>48.771696579091618</v>
      </c>
      <c r="E73" s="1">
        <v>13.730379082316057</v>
      </c>
      <c r="F73" s="1">
        <v>12.855958083489385</v>
      </c>
      <c r="G73" s="1">
        <v>5.8618063834570542</v>
      </c>
      <c r="H73" s="1">
        <v>1.5661155522230632</v>
      </c>
      <c r="I73" s="1">
        <v>0.18601467287320028</v>
      </c>
      <c r="J73" s="1">
        <v>1.9067264151116181</v>
      </c>
      <c r="K73">
        <f t="shared" si="67"/>
        <v>-36.307294748012758</v>
      </c>
      <c r="L73">
        <f t="shared" si="68"/>
        <v>-28.29685141297594</v>
      </c>
      <c r="M73" s="6" t="s">
        <v>18</v>
      </c>
      <c r="P73">
        <f t="shared" si="69"/>
        <v>-28.29685141297594</v>
      </c>
      <c r="Q73" s="6" t="s">
        <v>29</v>
      </c>
      <c r="V73">
        <f t="shared" si="71"/>
        <v>-28.29685141297594</v>
      </c>
      <c r="Y73" s="6">
        <v>2013</v>
      </c>
      <c r="Z73">
        <f t="shared" si="65"/>
        <v>-28.29685141297594</v>
      </c>
      <c r="AC73">
        <f t="shared" si="65"/>
        <v>-28.29685141297594</v>
      </c>
    </row>
    <row r="74" spans="1:30" x14ac:dyDescent="0.35">
      <c r="A74" t="s">
        <v>29</v>
      </c>
      <c r="B74" t="s">
        <v>18</v>
      </c>
      <c r="C74">
        <v>2017</v>
      </c>
      <c r="D74" s="1">
        <v>44.434788929139188</v>
      </c>
      <c r="E74" s="1">
        <v>15.210725349721953</v>
      </c>
      <c r="F74" s="1">
        <v>10.838523291794608</v>
      </c>
      <c r="G74" s="1">
        <v>12.632867177281309</v>
      </c>
      <c r="H74" s="1">
        <v>1.2570600438055963</v>
      </c>
      <c r="I74" s="1">
        <v>0</v>
      </c>
      <c r="J74" s="1">
        <v>2.9814922603301492</v>
      </c>
      <c r="K74">
        <f t="shared" si="67"/>
        <v>-35.372132744504377</v>
      </c>
      <c r="L74">
        <f t="shared" si="68"/>
        <v>-25.713806330911233</v>
      </c>
      <c r="M74" s="6" t="s">
        <v>18</v>
      </c>
      <c r="P74">
        <f t="shared" si="69"/>
        <v>-25.713806330911233</v>
      </c>
      <c r="Q74" s="6" t="s">
        <v>29</v>
      </c>
      <c r="V74">
        <f t="shared" si="71"/>
        <v>-25.713806330911233</v>
      </c>
      <c r="Y74" s="6">
        <v>2017</v>
      </c>
      <c r="Z74">
        <f t="shared" si="65"/>
        <v>-25.713806330911233</v>
      </c>
      <c r="AD74">
        <f t="shared" si="65"/>
        <v>-25.713806330911233</v>
      </c>
    </row>
    <row r="75" spans="1:30" x14ac:dyDescent="0.35">
      <c r="A75" t="s">
        <v>11</v>
      </c>
      <c r="B75" t="s">
        <v>18</v>
      </c>
      <c r="C75">
        <v>2004</v>
      </c>
      <c r="D75" s="1">
        <v>35.16273878870134</v>
      </c>
      <c r="E75" s="1">
        <v>5.8971446601149857</v>
      </c>
      <c r="F75" s="1">
        <v>7.606042179499978</v>
      </c>
      <c r="G75" s="1">
        <v>6.2273384180978484</v>
      </c>
      <c r="H75" s="1">
        <v>0.46342983576542135</v>
      </c>
      <c r="I75" s="1">
        <v>5.7928729470677663E-3</v>
      </c>
      <c r="J75" s="1">
        <v>2.5662427155510206</v>
      </c>
      <c r="K75">
        <f t="shared" si="67"/>
        <v>-25.820765350431557</v>
      </c>
      <c r="L75">
        <f t="shared" si="68"/>
        <v>-20.595815938253843</v>
      </c>
      <c r="M75" s="6" t="s">
        <v>18</v>
      </c>
      <c r="P75">
        <f t="shared" si="69"/>
        <v>-20.595815938253843</v>
      </c>
      <c r="Q75" s="6" t="s">
        <v>11</v>
      </c>
      <c r="W75">
        <f t="shared" ref="W75:W77" si="72">+$D75*$K$2+$E75*$L$2+$F75*$M$2+$G75*$N$2+$H75*$O$2+$I75*$P$2+$J75*$Q$2</f>
        <v>-20.595815938253843</v>
      </c>
      <c r="Y75" s="6">
        <v>2004</v>
      </c>
      <c r="Z75">
        <f t="shared" si="65"/>
        <v>-20.595815938253843</v>
      </c>
      <c r="AB75">
        <f t="shared" si="65"/>
        <v>-20.595815938253843</v>
      </c>
    </row>
    <row r="76" spans="1:30" x14ac:dyDescent="0.35">
      <c r="A76" t="s">
        <v>11</v>
      </c>
      <c r="B76" t="s">
        <v>18</v>
      </c>
      <c r="C76">
        <v>2013</v>
      </c>
      <c r="D76" s="1">
        <v>30.710743061742846</v>
      </c>
      <c r="E76" s="1">
        <v>8.5282102540853995</v>
      </c>
      <c r="F76" s="1">
        <v>9.2346307055368211</v>
      </c>
      <c r="G76" s="1">
        <v>3.7701434053300762</v>
      </c>
      <c r="H76" s="1">
        <v>0.86305403606368414</v>
      </c>
      <c r="I76" s="1">
        <v>2.372804228438E-2</v>
      </c>
      <c r="J76" s="1">
        <v>1.3631498630623227</v>
      </c>
      <c r="K76">
        <f t="shared" si="67"/>
        <v>-22.980542093091664</v>
      </c>
      <c r="L76">
        <f t="shared" si="68"/>
        <v>-17.866455652570838</v>
      </c>
      <c r="M76" s="6" t="s">
        <v>18</v>
      </c>
      <c r="P76">
        <f t="shared" si="69"/>
        <v>-17.866455652570838</v>
      </c>
      <c r="Q76" s="6" t="s">
        <v>11</v>
      </c>
      <c r="W76">
        <f t="shared" si="72"/>
        <v>-17.866455652570838</v>
      </c>
      <c r="Y76" s="6">
        <v>2013</v>
      </c>
      <c r="Z76">
        <f t="shared" si="65"/>
        <v>-17.866455652570838</v>
      </c>
      <c r="AC76">
        <f t="shared" si="65"/>
        <v>-17.866455652570838</v>
      </c>
    </row>
    <row r="77" spans="1:30" x14ac:dyDescent="0.35">
      <c r="A77" t="s">
        <v>11</v>
      </c>
      <c r="B77" t="s">
        <v>18</v>
      </c>
      <c r="C77">
        <v>2017</v>
      </c>
      <c r="D77" s="1">
        <v>30.989058752641405</v>
      </c>
      <c r="E77" s="1">
        <v>11.094941478265339</v>
      </c>
      <c r="F77" s="1">
        <v>9.121165033488559</v>
      </c>
      <c r="G77" s="1">
        <v>6.5190670096400964</v>
      </c>
      <c r="H77" s="1">
        <v>1.0261145415298278</v>
      </c>
      <c r="I77" s="1">
        <v>0</v>
      </c>
      <c r="J77" s="1">
        <v>2.1362805486309746</v>
      </c>
      <c r="K77">
        <f t="shared" si="67"/>
        <v>-24.679991943322882</v>
      </c>
      <c r="L77">
        <f t="shared" si="68"/>
        <v>-17.589925635558661</v>
      </c>
      <c r="M77" s="6" t="s">
        <v>18</v>
      </c>
      <c r="P77">
        <f t="shared" si="69"/>
        <v>-17.589925635558661</v>
      </c>
      <c r="Q77" s="6" t="s">
        <v>11</v>
      </c>
      <c r="W77">
        <f t="shared" si="72"/>
        <v>-17.589925635558661</v>
      </c>
      <c r="Y77" s="6">
        <v>2017</v>
      </c>
      <c r="Z77">
        <f t="shared" si="65"/>
        <v>-17.589925635558661</v>
      </c>
      <c r="AD77">
        <f t="shared" si="65"/>
        <v>-17.589925635558661</v>
      </c>
    </row>
    <row r="78" spans="1:30" x14ac:dyDescent="0.35">
      <c r="A78" t="s">
        <v>30</v>
      </c>
      <c r="B78" t="s">
        <v>18</v>
      </c>
      <c r="C78">
        <v>1990</v>
      </c>
      <c r="D78" s="1">
        <v>73.769535943208211</v>
      </c>
      <c r="E78" s="1">
        <v>1.3324546722090156</v>
      </c>
      <c r="F78" s="1">
        <v>9.5694471913192913</v>
      </c>
      <c r="G78" s="1">
        <v>14.414736908442984</v>
      </c>
      <c r="H78" s="1">
        <v>0</v>
      </c>
      <c r="I78" s="1">
        <v>15.26266260893963</v>
      </c>
      <c r="J78" s="1">
        <v>6.7834056039731676</v>
      </c>
      <c r="K78">
        <f t="shared" si="67"/>
        <v>-55.447374872699811</v>
      </c>
      <c r="L78">
        <f t="shared" si="68"/>
        <v>-49.829854241454022</v>
      </c>
      <c r="M78" s="6" t="s">
        <v>18</v>
      </c>
      <c r="P78">
        <f t="shared" si="69"/>
        <v>-49.829854241454022</v>
      </c>
      <c r="Q78" s="6" t="s">
        <v>30</v>
      </c>
      <c r="X78">
        <f t="shared" ref="X78:X81" si="73">+$D78*$K$2+$E78*$L$2+$F78*$M$2+$G78*$N$2+$H78*$O$2+$I78*$P$2+$J78*$Q$2</f>
        <v>-49.829854241454022</v>
      </c>
      <c r="Y78" s="6">
        <v>1990</v>
      </c>
      <c r="Z78">
        <f t="shared" si="65"/>
        <v>-49.829854241454022</v>
      </c>
      <c r="AA78">
        <f t="shared" si="65"/>
        <v>-49.829854241454022</v>
      </c>
    </row>
    <row r="79" spans="1:30" x14ac:dyDescent="0.35">
      <c r="A79" t="s">
        <v>30</v>
      </c>
      <c r="B79" t="s">
        <v>18</v>
      </c>
      <c r="C79">
        <v>2004</v>
      </c>
      <c r="D79" s="1">
        <v>126.39730309797876</v>
      </c>
      <c r="E79" s="1">
        <v>5.3270894025968074</v>
      </c>
      <c r="F79" s="1">
        <v>8.4749149586767398</v>
      </c>
      <c r="G79" s="1">
        <v>21.792638465168753</v>
      </c>
      <c r="H79" s="1">
        <v>1.9371234191261113</v>
      </c>
      <c r="I79" s="1">
        <v>61.503668557254045</v>
      </c>
      <c r="J79" s="1">
        <v>16.707689489962711</v>
      </c>
      <c r="K79">
        <f t="shared" si="67"/>
        <v>-107.19482828532016</v>
      </c>
      <c r="L79">
        <f t="shared" si="68"/>
        <v>-94.150028477589231</v>
      </c>
      <c r="M79" s="6" t="s">
        <v>18</v>
      </c>
      <c r="P79">
        <f t="shared" si="69"/>
        <v>-94.150028477589231</v>
      </c>
      <c r="Q79" s="6" t="s">
        <v>30</v>
      </c>
      <c r="X79">
        <f t="shared" si="73"/>
        <v>-94.150028477589231</v>
      </c>
      <c r="Y79" s="6">
        <v>2004</v>
      </c>
      <c r="Z79">
        <f t="shared" si="65"/>
        <v>-94.150028477589231</v>
      </c>
      <c r="AB79">
        <f t="shared" si="65"/>
        <v>-94.150028477589231</v>
      </c>
    </row>
    <row r="80" spans="1:30" x14ac:dyDescent="0.35">
      <c r="A80" t="s">
        <v>30</v>
      </c>
      <c r="B80" t="s">
        <v>18</v>
      </c>
      <c r="C80">
        <v>2013</v>
      </c>
      <c r="D80" s="1">
        <v>124.96798576878696</v>
      </c>
      <c r="E80" s="1">
        <v>8.566353863182977</v>
      </c>
      <c r="F80" s="1">
        <v>9.0702570316055073</v>
      </c>
      <c r="G80" s="1">
        <v>22.927594163225027</v>
      </c>
      <c r="H80" s="1">
        <v>5.2909832684365448</v>
      </c>
      <c r="I80" s="1">
        <v>59.208622289647053</v>
      </c>
      <c r="J80" s="1">
        <v>21.919787826379967</v>
      </c>
      <c r="K80">
        <f t="shared" si="67"/>
        <v>-111.10165390514273</v>
      </c>
      <c r="L80">
        <f t="shared" si="68"/>
        <v>-88.110681950788305</v>
      </c>
      <c r="M80" s="6" t="s">
        <v>18</v>
      </c>
      <c r="P80">
        <f t="shared" si="69"/>
        <v>-88.110681950788305</v>
      </c>
      <c r="Q80" s="6" t="s">
        <v>30</v>
      </c>
      <c r="X80">
        <f t="shared" si="73"/>
        <v>-88.110681950788305</v>
      </c>
      <c r="Y80" s="6">
        <v>2013</v>
      </c>
      <c r="Z80">
        <f t="shared" si="65"/>
        <v>-88.110681950788305</v>
      </c>
      <c r="AC80">
        <f t="shared" si="65"/>
        <v>-88.110681950788305</v>
      </c>
    </row>
    <row r="81" spans="1:30" x14ac:dyDescent="0.35">
      <c r="A81" t="s">
        <v>30</v>
      </c>
      <c r="B81" t="s">
        <v>18</v>
      </c>
      <c r="C81">
        <v>2017</v>
      </c>
      <c r="D81" s="1">
        <v>123.54600072332337</v>
      </c>
      <c r="E81" s="1">
        <v>8.1661535659339552</v>
      </c>
      <c r="F81" s="1">
        <v>8.4295778745124679</v>
      </c>
      <c r="G81" s="1">
        <v>23.444763463487806</v>
      </c>
      <c r="H81" s="1">
        <v>7.1124563316198968</v>
      </c>
      <c r="I81" s="1">
        <v>68.226895921835293</v>
      </c>
      <c r="J81" s="1">
        <v>24.498460697801864</v>
      </c>
      <c r="K81">
        <f t="shared" si="67"/>
        <v>-114.61292026895501</v>
      </c>
      <c r="L81">
        <f t="shared" si="68"/>
        <v>-88.786834355384258</v>
      </c>
      <c r="M81" s="6" t="s">
        <v>18</v>
      </c>
      <c r="P81">
        <f t="shared" si="69"/>
        <v>-88.786834355384258</v>
      </c>
      <c r="Q81" s="6" t="s">
        <v>30</v>
      </c>
      <c r="X81">
        <f t="shared" si="73"/>
        <v>-88.786834355384258</v>
      </c>
      <c r="Y81" s="6">
        <v>2017</v>
      </c>
      <c r="Z81">
        <f t="shared" si="65"/>
        <v>-88.786834355384258</v>
      </c>
      <c r="AD81">
        <f t="shared" si="65"/>
        <v>-88.786834355384258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8"/>
  <sheetViews>
    <sheetView tabSelected="1" topLeftCell="N54" workbookViewId="0">
      <selection activeCell="P96" sqref="P96"/>
    </sheetView>
  </sheetViews>
  <sheetFormatPr defaultColWidth="8.81640625" defaultRowHeight="14.5" x14ac:dyDescent="0.35"/>
  <cols>
    <col min="1" max="1" width="12.1796875" bestFit="1" customWidth="1"/>
    <col min="10" max="10" width="5.453125" bestFit="1" customWidth="1"/>
    <col min="11" max="11" width="11.1796875" bestFit="1" customWidth="1"/>
    <col min="12" max="12" width="10.7265625" bestFit="1" customWidth="1"/>
    <col min="13" max="14" width="11.1796875" bestFit="1" customWidth="1"/>
    <col min="15" max="17" width="11.7265625" bestFit="1" customWidth="1"/>
    <col min="22" max="22" width="10.26953125" customWidth="1"/>
    <col min="28" max="28" width="12.7265625" bestFit="1" customWidth="1"/>
  </cols>
  <sheetData>
    <row r="1" spans="1:32" x14ac:dyDescent="0.35">
      <c r="K1">
        <v>0.75037862</v>
      </c>
      <c r="L1">
        <v>-8.61846E-2</v>
      </c>
      <c r="M1">
        <v>0.17217877000000001</v>
      </c>
      <c r="N1">
        <v>6.076525E-2</v>
      </c>
      <c r="O1">
        <v>-0.39605546000000003</v>
      </c>
      <c r="P1">
        <v>-1.6767089999999998E-2</v>
      </c>
      <c r="Q1">
        <v>-0.48890197000000002</v>
      </c>
    </row>
    <row r="2" spans="1:32" x14ac:dyDescent="0.35">
      <c r="K2">
        <v>0.2014291</v>
      </c>
      <c r="L2">
        <v>0.2007592</v>
      </c>
      <c r="M2">
        <v>0.21208640000000001</v>
      </c>
      <c r="N2">
        <v>-0.13641010000000001</v>
      </c>
      <c r="O2">
        <v>0.2026665</v>
      </c>
      <c r="P2">
        <v>-0.8805925</v>
      </c>
      <c r="Q2">
        <v>0.19752690000000001</v>
      </c>
    </row>
    <row r="3" spans="1:32" x14ac:dyDescent="0.35">
      <c r="A3" t="s">
        <v>0</v>
      </c>
      <c r="C3" t="s">
        <v>1</v>
      </c>
      <c r="D3" t="s">
        <v>2</v>
      </c>
      <c r="E3" t="s">
        <v>3</v>
      </c>
      <c r="F3" t="s">
        <v>4</v>
      </c>
      <c r="G3" t="s">
        <v>5</v>
      </c>
      <c r="H3" t="s">
        <v>6</v>
      </c>
      <c r="I3" t="s">
        <v>7</v>
      </c>
      <c r="J3" t="s">
        <v>8</v>
      </c>
      <c r="N3" t="s">
        <v>20</v>
      </c>
      <c r="O3" t="s">
        <v>10</v>
      </c>
      <c r="P3" t="s">
        <v>18</v>
      </c>
      <c r="R3" s="6" t="s">
        <v>11</v>
      </c>
      <c r="S3" s="6" t="s">
        <v>30</v>
      </c>
      <c r="T3" s="6" t="s">
        <v>9</v>
      </c>
      <c r="U3" s="6" t="s">
        <v>21</v>
      </c>
      <c r="V3" s="6" t="s">
        <v>12</v>
      </c>
      <c r="W3" s="6" t="s">
        <v>22</v>
      </c>
      <c r="X3" s="6" t="s">
        <v>15</v>
      </c>
      <c r="Y3" s="6" t="s">
        <v>14</v>
      </c>
      <c r="Z3" s="6" t="s">
        <v>17</v>
      </c>
      <c r="AC3">
        <v>1990</v>
      </c>
      <c r="AD3">
        <v>2004</v>
      </c>
      <c r="AE3">
        <v>2013</v>
      </c>
      <c r="AF3">
        <v>2017</v>
      </c>
    </row>
    <row r="4" spans="1:32" x14ac:dyDescent="0.35">
      <c r="A4" t="s">
        <v>11</v>
      </c>
      <c r="B4" t="s">
        <v>20</v>
      </c>
      <c r="C4">
        <v>1990</v>
      </c>
      <c r="D4" s="1">
        <v>31.3</v>
      </c>
      <c r="E4" s="1">
        <v>8.9</v>
      </c>
      <c r="F4" s="1">
        <v>5</v>
      </c>
      <c r="G4" s="1">
        <v>4.8</v>
      </c>
      <c r="H4" s="1">
        <v>12.7</v>
      </c>
      <c r="I4" s="1">
        <v>4.0999999999999996</v>
      </c>
      <c r="J4" s="1">
        <v>33.200000000000003</v>
      </c>
      <c r="K4">
        <f>+$D4*$K$1+$E4*$L$1+$F4*$M$1+$G4*$N$1+$H4*$O$1+$I4*$P$1+$J4*$Q$1</f>
        <v>2.542180100999996</v>
      </c>
      <c r="L4">
        <f>+$D4*$K$2+$E4*$L$2+$F4*$M$2+$G4*$N$2+$H4*$O$2+$I4*$P$2+$J4*$Q$2</f>
        <v>14.018479610000004</v>
      </c>
      <c r="M4" t="s">
        <v>20</v>
      </c>
      <c r="N4">
        <f>+$D4*$K$2+$E4*$L$2+$F4*$M$2+$G4*$N$2+$H4*$O$2+$I4*$P$2+$J4*$Q$2</f>
        <v>14.018479610000004</v>
      </c>
      <c r="Q4" s="6" t="s">
        <v>11</v>
      </c>
      <c r="R4">
        <f>+$D4*$K$2+$E4*$L$2+$F4*$M$2+$G4*$N$2+$H4*$O$2+$I4*$P$2+$J4*$Q$2</f>
        <v>14.018479610000004</v>
      </c>
      <c r="AA4" s="6">
        <v>1990</v>
      </c>
      <c r="AB4">
        <f>+$D4*$K$2+$E4*$L$2+$F4*$M$2+$G4*$N$2+$H4*$O$2+$I4*$P$2+$J4*$Q$2</f>
        <v>14.018479610000004</v>
      </c>
      <c r="AC4">
        <f>+$D4*$K$2+$E4*$L$2+$F4*$M$2+$G4*$N$2+$H4*$O$2+$I4*$P$2+$J4*$Q$2</f>
        <v>14.018479610000004</v>
      </c>
    </row>
    <row r="5" spans="1:32" x14ac:dyDescent="0.35">
      <c r="A5" t="s">
        <v>11</v>
      </c>
      <c r="B5" t="s">
        <v>20</v>
      </c>
      <c r="C5">
        <v>2004</v>
      </c>
      <c r="D5" s="1">
        <v>30.04</v>
      </c>
      <c r="E5" s="1">
        <v>14.47</v>
      </c>
      <c r="F5" s="1">
        <v>4.75</v>
      </c>
      <c r="G5" s="1">
        <v>4.92</v>
      </c>
      <c r="H5" s="1">
        <v>17.7</v>
      </c>
      <c r="I5" s="1">
        <v>4.8499999999999996</v>
      </c>
      <c r="J5" s="1">
        <v>23.27</v>
      </c>
      <c r="K5">
        <f t="shared" ref="K5:K58" si="0">+$D5*$K$1+$E5*$L$1+$F5*$M$1+$G5*$N$1+$H5*$O$1+$I5*$P$1+$J5*$Q$1</f>
        <v>3.9428458999</v>
      </c>
      <c r="L5">
        <f t="shared" ref="L5:AF58" si="1">+$D5*$K$2+$E5*$L$2+$F5*$M$2+$G5*$N$2+$H5*$O$2+$I5*$P$2+$J5*$Q$2</f>
        <v>13.204962883999997</v>
      </c>
      <c r="M5" t="s">
        <v>20</v>
      </c>
      <c r="N5">
        <f t="shared" si="1"/>
        <v>13.204962883999997</v>
      </c>
      <c r="Q5" s="6" t="s">
        <v>11</v>
      </c>
      <c r="R5">
        <f t="shared" si="1"/>
        <v>13.204962883999997</v>
      </c>
      <c r="AA5" s="6">
        <v>2004</v>
      </c>
      <c r="AB5">
        <f t="shared" si="1"/>
        <v>13.204962883999997</v>
      </c>
      <c r="AD5">
        <f t="shared" si="1"/>
        <v>13.204962883999997</v>
      </c>
    </row>
    <row r="6" spans="1:32" x14ac:dyDescent="0.35">
      <c r="A6" t="s">
        <v>11</v>
      </c>
      <c r="B6" t="s">
        <v>20</v>
      </c>
      <c r="C6">
        <v>2013</v>
      </c>
      <c r="D6" s="1">
        <v>27</v>
      </c>
      <c r="E6" s="1">
        <v>14</v>
      </c>
      <c r="F6" s="1">
        <v>4.4000000000000004</v>
      </c>
      <c r="G6" s="1">
        <v>3.5</v>
      </c>
      <c r="H6" s="1">
        <v>18</v>
      </c>
      <c r="I6" s="1">
        <v>6.1</v>
      </c>
      <c r="J6" s="1">
        <v>27</v>
      </c>
      <c r="K6">
        <f t="shared" si="0"/>
        <v>-0.4077274160000055</v>
      </c>
      <c r="L6">
        <f t="shared" si="1"/>
        <v>12.314568360000003</v>
      </c>
      <c r="M6" t="s">
        <v>20</v>
      </c>
      <c r="N6">
        <f t="shared" si="1"/>
        <v>12.314568360000003</v>
      </c>
      <c r="Q6" s="6" t="s">
        <v>11</v>
      </c>
      <c r="R6">
        <f t="shared" si="1"/>
        <v>12.314568360000003</v>
      </c>
      <c r="AA6" s="6">
        <v>2013</v>
      </c>
      <c r="AB6">
        <f t="shared" si="1"/>
        <v>12.314568360000003</v>
      </c>
      <c r="AE6">
        <f t="shared" si="1"/>
        <v>12.314568360000003</v>
      </c>
    </row>
    <row r="7" spans="1:32" x14ac:dyDescent="0.35">
      <c r="A7" t="s">
        <v>11</v>
      </c>
      <c r="B7" t="s">
        <v>20</v>
      </c>
      <c r="C7">
        <v>2017</v>
      </c>
      <c r="D7" s="1">
        <v>26.6</v>
      </c>
      <c r="E7" s="1">
        <v>14.9</v>
      </c>
      <c r="F7" s="1">
        <v>4.5</v>
      </c>
      <c r="G7" s="1">
        <v>4.5999999999999996</v>
      </c>
      <c r="H7" s="1">
        <v>20.7</v>
      </c>
      <c r="I7" s="1">
        <v>5.5</v>
      </c>
      <c r="J7" s="1">
        <v>23.2</v>
      </c>
      <c r="K7">
        <f t="shared" si="0"/>
        <v>9.7152646000001397E-2</v>
      </c>
      <c r="L7">
        <f t="shared" si="1"/>
        <v>12.610790359999999</v>
      </c>
      <c r="M7" t="s">
        <v>20</v>
      </c>
      <c r="N7">
        <f t="shared" si="1"/>
        <v>12.610790359999999</v>
      </c>
      <c r="Q7" s="6" t="s">
        <v>11</v>
      </c>
      <c r="R7">
        <f t="shared" si="1"/>
        <v>12.610790359999999</v>
      </c>
      <c r="AA7" s="6">
        <v>2017</v>
      </c>
      <c r="AB7">
        <f t="shared" si="1"/>
        <v>12.610790359999999</v>
      </c>
      <c r="AF7">
        <f t="shared" si="1"/>
        <v>12.610790359999999</v>
      </c>
    </row>
    <row r="8" spans="1:32" x14ac:dyDescent="0.35">
      <c r="A8" t="s">
        <v>30</v>
      </c>
      <c r="B8" t="s">
        <v>20</v>
      </c>
      <c r="C8">
        <v>1990</v>
      </c>
      <c r="D8" s="1">
        <v>35.5</v>
      </c>
      <c r="E8" s="1">
        <v>8.4</v>
      </c>
      <c r="F8" s="1">
        <v>6.4</v>
      </c>
      <c r="G8" s="1">
        <v>8.1</v>
      </c>
      <c r="H8" s="1">
        <v>9.9</v>
      </c>
      <c r="I8" s="1">
        <v>17.100000000000001</v>
      </c>
      <c r="J8" s="1">
        <v>14.599999999999994</v>
      </c>
      <c r="K8">
        <f t="shared" si="0"/>
        <v>16.162997968000003</v>
      </c>
      <c r="L8">
        <f t="shared" si="1"/>
        <v>-1.0782991800000032</v>
      </c>
      <c r="M8" t="s">
        <v>20</v>
      </c>
      <c r="N8">
        <f t="shared" si="1"/>
        <v>-1.0782991800000032</v>
      </c>
      <c r="Q8" s="6" t="s">
        <v>30</v>
      </c>
      <c r="S8">
        <f t="shared" si="1"/>
        <v>-1.0782991800000032</v>
      </c>
      <c r="AA8" s="6">
        <v>1990</v>
      </c>
      <c r="AB8">
        <f t="shared" si="1"/>
        <v>-1.0782991800000032</v>
      </c>
      <c r="AC8">
        <f t="shared" si="1"/>
        <v>-1.0782991800000032</v>
      </c>
    </row>
    <row r="9" spans="1:32" x14ac:dyDescent="0.35">
      <c r="A9" t="s">
        <v>30</v>
      </c>
      <c r="B9" t="s">
        <v>20</v>
      </c>
      <c r="C9">
        <v>2004</v>
      </c>
      <c r="D9" s="1">
        <v>34.6</v>
      </c>
      <c r="E9" s="1">
        <v>11.8</v>
      </c>
      <c r="F9" s="1">
        <v>5.2</v>
      </c>
      <c r="G9" s="1">
        <v>8</v>
      </c>
      <c r="H9" s="1">
        <v>11.8</v>
      </c>
      <c r="I9" s="1">
        <v>12.7</v>
      </c>
      <c r="J9" s="1">
        <v>15.899999999999991</v>
      </c>
      <c r="K9">
        <f t="shared" si="0"/>
        <v>13.667635782000005</v>
      </c>
      <c r="L9">
        <f t="shared" si="1"/>
        <v>3.6985915600000006</v>
      </c>
      <c r="M9" t="s">
        <v>20</v>
      </c>
      <c r="N9">
        <f t="shared" si="1"/>
        <v>3.6985915600000006</v>
      </c>
      <c r="Q9" s="6" t="s">
        <v>30</v>
      </c>
      <c r="S9">
        <f t="shared" si="1"/>
        <v>3.6985915600000006</v>
      </c>
      <c r="AA9" s="6">
        <v>2004</v>
      </c>
      <c r="AB9">
        <f t="shared" si="1"/>
        <v>3.6985915600000006</v>
      </c>
      <c r="AD9">
        <f t="shared" si="1"/>
        <v>3.6985915600000006</v>
      </c>
    </row>
    <row r="10" spans="1:32" x14ac:dyDescent="0.35">
      <c r="A10" t="s">
        <v>30</v>
      </c>
      <c r="B10" t="s">
        <v>20</v>
      </c>
      <c r="C10">
        <v>2013</v>
      </c>
      <c r="D10" s="1">
        <v>26.9</v>
      </c>
      <c r="E10" s="1">
        <v>12.8</v>
      </c>
      <c r="F10" s="1">
        <v>4.5</v>
      </c>
      <c r="G10" s="1">
        <v>9.1000000000000014</v>
      </c>
      <c r="H10" s="1">
        <v>14.5</v>
      </c>
      <c r="I10" s="1">
        <v>13.4</v>
      </c>
      <c r="J10" s="1">
        <v>18.799999999999983</v>
      </c>
      <c r="K10">
        <f t="shared" si="0"/>
        <v>5.2509500260000035</v>
      </c>
      <c r="L10">
        <f t="shared" si="1"/>
        <v>2.5534479099999952</v>
      </c>
      <c r="M10" t="s">
        <v>20</v>
      </c>
      <c r="N10">
        <f t="shared" si="1"/>
        <v>2.5534479099999952</v>
      </c>
      <c r="Q10" s="6" t="s">
        <v>30</v>
      </c>
      <c r="S10">
        <f t="shared" si="1"/>
        <v>2.5534479099999952</v>
      </c>
      <c r="AA10" s="6">
        <v>2013</v>
      </c>
      <c r="AB10">
        <f t="shared" si="1"/>
        <v>2.5534479099999952</v>
      </c>
      <c r="AE10">
        <f t="shared" si="1"/>
        <v>2.5534479099999952</v>
      </c>
    </row>
    <row r="11" spans="1:32" x14ac:dyDescent="0.35">
      <c r="A11" t="s">
        <v>30</v>
      </c>
      <c r="B11" t="s">
        <v>20</v>
      </c>
      <c r="C11">
        <v>2017</v>
      </c>
      <c r="D11" s="1">
        <v>25</v>
      </c>
      <c r="E11" s="1">
        <v>13.2</v>
      </c>
      <c r="F11" s="1">
        <v>4.2</v>
      </c>
      <c r="G11" s="1">
        <v>9.4</v>
      </c>
      <c r="H11" s="1">
        <v>15.2</v>
      </c>
      <c r="I11" s="1">
        <v>13.1</v>
      </c>
      <c r="J11" s="1">
        <v>19.900000000000006</v>
      </c>
      <c r="K11">
        <f t="shared" si="0"/>
        <v>2.9473318899999974</v>
      </c>
      <c r="L11">
        <f t="shared" si="1"/>
        <v>2.7698112400000032</v>
      </c>
      <c r="M11" t="s">
        <v>20</v>
      </c>
      <c r="N11">
        <f t="shared" si="1"/>
        <v>2.7698112400000032</v>
      </c>
      <c r="Q11" s="6" t="s">
        <v>30</v>
      </c>
      <c r="S11">
        <f t="shared" si="1"/>
        <v>2.7698112400000032</v>
      </c>
      <c r="AA11" s="6">
        <v>2017</v>
      </c>
      <c r="AB11">
        <f t="shared" si="1"/>
        <v>2.7698112400000032</v>
      </c>
      <c r="AF11">
        <f t="shared" si="1"/>
        <v>2.7698112400000032</v>
      </c>
    </row>
    <row r="12" spans="1:32" x14ac:dyDescent="0.35">
      <c r="A12" t="s">
        <v>9</v>
      </c>
      <c r="B12" t="s">
        <v>20</v>
      </c>
      <c r="C12">
        <v>2010</v>
      </c>
      <c r="D12" s="1">
        <v>39.583331633485642</v>
      </c>
      <c r="E12" s="1">
        <v>7.6758108273498689</v>
      </c>
      <c r="F12" s="1">
        <v>8.6784365820822451</v>
      </c>
      <c r="G12" s="1">
        <v>3.4730545243146214</v>
      </c>
      <c r="H12" s="1">
        <v>17.129832327023497</v>
      </c>
      <c r="I12" s="1">
        <v>1.3968872389033942</v>
      </c>
      <c r="J12" s="1">
        <v>22.062646866840733</v>
      </c>
      <c r="K12">
        <f t="shared" si="0"/>
        <v>13.15197577029655</v>
      </c>
      <c r="L12">
        <f t="shared" si="1"/>
        <v>17.480564143121988</v>
      </c>
      <c r="M12" t="s">
        <v>20</v>
      </c>
      <c r="N12">
        <f t="shared" si="1"/>
        <v>17.480564143121988</v>
      </c>
      <c r="Q12" s="6" t="s">
        <v>9</v>
      </c>
      <c r="T12">
        <f t="shared" si="1"/>
        <v>17.480564143121988</v>
      </c>
      <c r="AA12" s="6">
        <v>2010</v>
      </c>
      <c r="AB12">
        <f t="shared" si="1"/>
        <v>17.480564143121988</v>
      </c>
      <c r="AE12">
        <f t="shared" si="1"/>
        <v>17.480564143121988</v>
      </c>
    </row>
    <row r="13" spans="1:32" x14ac:dyDescent="0.35">
      <c r="A13" t="s">
        <v>21</v>
      </c>
      <c r="B13" t="s">
        <v>20</v>
      </c>
      <c r="C13">
        <v>2009</v>
      </c>
      <c r="D13" s="1">
        <v>29.382106100795752</v>
      </c>
      <c r="E13" s="1">
        <v>14.191289124668435</v>
      </c>
      <c r="F13" s="1">
        <v>4.2570397877984076</v>
      </c>
      <c r="G13" s="1">
        <v>5.4948859416445615</v>
      </c>
      <c r="H13" s="1">
        <v>20.86853846153846</v>
      </c>
      <c r="I13" s="1">
        <v>0.62944297082228107</v>
      </c>
      <c r="J13" s="1">
        <v>25.2</v>
      </c>
      <c r="K13">
        <f t="shared" si="0"/>
        <v>1.2955214735305525</v>
      </c>
      <c r="L13">
        <f t="shared" si="1"/>
        <v>17.5734941129191</v>
      </c>
      <c r="M13" t="s">
        <v>20</v>
      </c>
      <c r="N13">
        <f t="shared" si="1"/>
        <v>17.5734941129191</v>
      </c>
      <c r="Q13" s="6" t="s">
        <v>21</v>
      </c>
      <c r="U13">
        <f t="shared" si="1"/>
        <v>17.5734941129191</v>
      </c>
      <c r="AA13" s="6">
        <v>2009</v>
      </c>
      <c r="AB13">
        <f t="shared" si="1"/>
        <v>17.5734941129191</v>
      </c>
      <c r="AE13">
        <f t="shared" si="1"/>
        <v>17.5734941129191</v>
      </c>
    </row>
    <row r="14" spans="1:32" x14ac:dyDescent="0.35">
      <c r="A14" t="s">
        <v>12</v>
      </c>
      <c r="B14" t="s">
        <v>20</v>
      </c>
      <c r="C14">
        <v>2012</v>
      </c>
      <c r="D14" s="1">
        <v>24.871057598345025</v>
      </c>
      <c r="E14" s="1">
        <v>15.187004849928186</v>
      </c>
      <c r="F14" s="1">
        <v>4.157592287934083</v>
      </c>
      <c r="G14" s="1">
        <v>3.4103305402098147</v>
      </c>
      <c r="H14" s="1">
        <v>11.551080068661795</v>
      </c>
      <c r="I14" s="1">
        <v>8.3185069713665811</v>
      </c>
      <c r="J14" s="1">
        <v>32.504427683554525</v>
      </c>
      <c r="K14">
        <f t="shared" si="0"/>
        <v>-2.328921558803561</v>
      </c>
      <c r="L14">
        <f t="shared" si="1"/>
        <v>9.9115518983021573</v>
      </c>
      <c r="M14" t="s">
        <v>20</v>
      </c>
      <c r="N14">
        <f t="shared" si="1"/>
        <v>9.9115518983021573</v>
      </c>
      <c r="Q14" s="6" t="s">
        <v>12</v>
      </c>
      <c r="V14">
        <f t="shared" si="1"/>
        <v>9.9115518983021573</v>
      </c>
      <c r="AA14" s="6">
        <v>2012</v>
      </c>
      <c r="AB14">
        <f t="shared" si="1"/>
        <v>9.9115518983021573</v>
      </c>
      <c r="AE14">
        <f t="shared" si="1"/>
        <v>9.9115518983021573</v>
      </c>
    </row>
    <row r="15" spans="1:32" x14ac:dyDescent="0.35">
      <c r="A15" t="s">
        <v>12</v>
      </c>
      <c r="B15" t="s">
        <v>20</v>
      </c>
      <c r="C15">
        <v>2014</v>
      </c>
      <c r="D15" s="1">
        <v>27.983917559124642</v>
      </c>
      <c r="E15" s="1">
        <v>11.247402382849421</v>
      </c>
      <c r="F15" s="1">
        <v>3.3100083852452169</v>
      </c>
      <c r="G15" s="1">
        <v>4.2252783453662497</v>
      </c>
      <c r="H15" s="1">
        <v>16.706941269645871</v>
      </c>
      <c r="I15" s="1">
        <v>7.1575607862142903</v>
      </c>
      <c r="J15" s="1">
        <v>29.368891271554318</v>
      </c>
      <c r="K15">
        <f t="shared" si="0"/>
        <v>-0.23955174276244406</v>
      </c>
      <c r="L15">
        <f t="shared" si="1"/>
        <v>10.904620969142305</v>
      </c>
      <c r="M15" t="s">
        <v>20</v>
      </c>
      <c r="N15">
        <f t="shared" si="1"/>
        <v>10.904620969142305</v>
      </c>
      <c r="Q15" s="6" t="s">
        <v>12</v>
      </c>
      <c r="V15">
        <f t="shared" si="1"/>
        <v>10.904620969142305</v>
      </c>
      <c r="AA15" s="6">
        <v>2014</v>
      </c>
      <c r="AB15">
        <f t="shared" si="1"/>
        <v>10.904620969142305</v>
      </c>
      <c r="AE15">
        <f t="shared" si="1"/>
        <v>10.904620969142305</v>
      </c>
    </row>
    <row r="16" spans="1:32" x14ac:dyDescent="0.35">
      <c r="A16" t="s">
        <v>22</v>
      </c>
      <c r="B16" t="s">
        <v>20</v>
      </c>
      <c r="C16">
        <v>2019</v>
      </c>
      <c r="D16" s="1">
        <v>28.2</v>
      </c>
      <c r="E16" s="1">
        <v>12.5</v>
      </c>
      <c r="F16" s="1">
        <v>3.8</v>
      </c>
      <c r="G16" s="1">
        <v>3.1</v>
      </c>
      <c r="H16" s="1">
        <v>15</v>
      </c>
      <c r="I16" s="1">
        <v>0.9</v>
      </c>
      <c r="J16" s="1">
        <v>36.4</v>
      </c>
      <c r="K16">
        <f t="shared" si="0"/>
        <v>-2.8259328040000007</v>
      </c>
      <c r="L16">
        <f t="shared" si="1"/>
        <v>18.010291039999998</v>
      </c>
      <c r="M16" t="s">
        <v>20</v>
      </c>
      <c r="N16">
        <f t="shared" si="1"/>
        <v>18.010291039999998</v>
      </c>
      <c r="Q16" s="6" t="s">
        <v>22</v>
      </c>
      <c r="W16">
        <f t="shared" si="1"/>
        <v>18.010291039999998</v>
      </c>
      <c r="AA16" s="6">
        <v>2019</v>
      </c>
      <c r="AB16">
        <f t="shared" si="1"/>
        <v>18.010291039999998</v>
      </c>
      <c r="AF16">
        <f t="shared" si="1"/>
        <v>18.010291039999998</v>
      </c>
    </row>
    <row r="17" spans="1:32" x14ac:dyDescent="0.35">
      <c r="A17" t="s">
        <v>11</v>
      </c>
      <c r="B17" t="s">
        <v>10</v>
      </c>
      <c r="C17">
        <v>1990</v>
      </c>
      <c r="D17" s="1">
        <v>31.3</v>
      </c>
      <c r="E17" s="1">
        <v>8.9</v>
      </c>
      <c r="F17" s="1">
        <v>5</v>
      </c>
      <c r="G17" s="1">
        <v>4.8</v>
      </c>
      <c r="H17" s="1">
        <v>12.7</v>
      </c>
      <c r="I17" s="1">
        <v>4.0999999999999996</v>
      </c>
      <c r="J17" s="1">
        <v>33.200000000000003</v>
      </c>
      <c r="K17">
        <f t="shared" si="0"/>
        <v>2.542180100999996</v>
      </c>
      <c r="L17">
        <f t="shared" si="1"/>
        <v>14.018479610000004</v>
      </c>
      <c r="M17" t="s">
        <v>10</v>
      </c>
      <c r="O17">
        <f t="shared" si="1"/>
        <v>14.018479610000004</v>
      </c>
      <c r="Q17" s="6" t="s">
        <v>11</v>
      </c>
      <c r="R17">
        <f t="shared" si="1"/>
        <v>14.018479610000004</v>
      </c>
      <c r="AA17" s="6">
        <v>1990</v>
      </c>
      <c r="AB17">
        <f t="shared" si="1"/>
        <v>14.018479610000004</v>
      </c>
      <c r="AC17">
        <f t="shared" si="1"/>
        <v>14.018479610000004</v>
      </c>
    </row>
    <row r="18" spans="1:32" x14ac:dyDescent="0.35">
      <c r="A18" t="s">
        <v>11</v>
      </c>
      <c r="B18" t="s">
        <v>10</v>
      </c>
      <c r="C18">
        <v>2004</v>
      </c>
      <c r="D18" s="1">
        <v>23.32</v>
      </c>
      <c r="E18" s="1">
        <v>14.76</v>
      </c>
      <c r="F18" s="1">
        <v>2.6</v>
      </c>
      <c r="G18" s="1">
        <v>3.65</v>
      </c>
      <c r="H18" s="1">
        <v>21.4</v>
      </c>
      <c r="I18" s="1">
        <v>5.14</v>
      </c>
      <c r="J18" s="1">
        <v>29.13</v>
      </c>
      <c r="K18">
        <f t="shared" si="0"/>
        <v>-5.9072813858000028</v>
      </c>
      <c r="L18">
        <f t="shared" si="1"/>
        <v>13.278836425999998</v>
      </c>
      <c r="M18" t="s">
        <v>10</v>
      </c>
      <c r="O18">
        <f t="shared" si="1"/>
        <v>13.278836425999998</v>
      </c>
      <c r="Q18" s="6" t="s">
        <v>11</v>
      </c>
      <c r="R18">
        <f t="shared" si="1"/>
        <v>13.278836425999998</v>
      </c>
      <c r="AA18" s="6">
        <v>2004</v>
      </c>
      <c r="AB18">
        <f t="shared" si="1"/>
        <v>13.278836425999998</v>
      </c>
      <c r="AD18">
        <f t="shared" si="1"/>
        <v>13.278836425999998</v>
      </c>
    </row>
    <row r="19" spans="1:32" x14ac:dyDescent="0.35">
      <c r="A19" t="s">
        <v>11</v>
      </c>
      <c r="B19" t="s">
        <v>10</v>
      </c>
      <c r="C19">
        <v>2013</v>
      </c>
      <c r="D19" s="1">
        <v>21.3</v>
      </c>
      <c r="E19" s="1">
        <v>13.7</v>
      </c>
      <c r="F19" s="1">
        <v>2</v>
      </c>
      <c r="G19" s="1">
        <v>2.9</v>
      </c>
      <c r="H19" s="1">
        <v>21.1</v>
      </c>
      <c r="I19" s="1">
        <v>7.2</v>
      </c>
      <c r="J19" s="1">
        <v>31.8</v>
      </c>
      <c r="K19">
        <f t="shared" si="0"/>
        <v>-8.7016635490000009</v>
      </c>
      <c r="L19">
        <f t="shared" si="1"/>
        <v>11.28677695</v>
      </c>
      <c r="M19" t="s">
        <v>10</v>
      </c>
      <c r="O19">
        <f t="shared" si="1"/>
        <v>11.28677695</v>
      </c>
      <c r="Q19" s="6" t="s">
        <v>11</v>
      </c>
      <c r="R19">
        <f t="shared" si="1"/>
        <v>11.28677695</v>
      </c>
      <c r="AA19" s="6">
        <v>2013</v>
      </c>
      <c r="AB19">
        <f t="shared" si="1"/>
        <v>11.28677695</v>
      </c>
      <c r="AE19">
        <f t="shared" si="1"/>
        <v>11.28677695</v>
      </c>
    </row>
    <row r="20" spans="1:32" x14ac:dyDescent="0.35">
      <c r="A20" t="s">
        <v>11</v>
      </c>
      <c r="B20" t="s">
        <v>10</v>
      </c>
      <c r="C20">
        <v>2017</v>
      </c>
      <c r="D20" s="1">
        <v>21</v>
      </c>
      <c r="E20" s="1">
        <v>14.3</v>
      </c>
      <c r="F20" s="1">
        <v>2.1</v>
      </c>
      <c r="G20" s="1">
        <v>4.5999999999999996</v>
      </c>
      <c r="H20" s="1">
        <v>25.1</v>
      </c>
      <c r="I20" s="1">
        <v>6.5</v>
      </c>
      <c r="J20" s="1">
        <v>26.4</v>
      </c>
      <c r="K20">
        <f t="shared" si="0"/>
        <v>-7.7903833320000029</v>
      </c>
      <c r="L20">
        <f t="shared" si="1"/>
        <v>11.4965507</v>
      </c>
      <c r="M20" t="s">
        <v>10</v>
      </c>
      <c r="O20">
        <f t="shared" si="1"/>
        <v>11.4965507</v>
      </c>
      <c r="Q20" s="6" t="s">
        <v>11</v>
      </c>
      <c r="R20">
        <f t="shared" si="1"/>
        <v>11.4965507</v>
      </c>
      <c r="AA20" s="6">
        <v>2017</v>
      </c>
      <c r="AB20">
        <f t="shared" si="1"/>
        <v>11.4965507</v>
      </c>
      <c r="AF20">
        <f t="shared" si="1"/>
        <v>11.4965507</v>
      </c>
    </row>
    <row r="21" spans="1:32" x14ac:dyDescent="0.35">
      <c r="A21" t="s">
        <v>30</v>
      </c>
      <c r="B21" t="s">
        <v>10</v>
      </c>
      <c r="C21">
        <v>1990</v>
      </c>
      <c r="D21" s="1">
        <v>30</v>
      </c>
      <c r="E21" s="1">
        <v>9.6</v>
      </c>
      <c r="F21" s="1">
        <v>6</v>
      </c>
      <c r="G21" s="1">
        <v>7.1000000000000005</v>
      </c>
      <c r="H21" s="1">
        <v>13.6</v>
      </c>
      <c r="I21" s="1">
        <v>17.600000000000001</v>
      </c>
      <c r="J21" s="1">
        <v>16.100000000000001</v>
      </c>
      <c r="K21">
        <f t="shared" si="0"/>
        <v>9.5957155780000001</v>
      </c>
      <c r="L21">
        <f t="shared" si="1"/>
        <v>-1.2878125000000007</v>
      </c>
      <c r="M21" t="s">
        <v>10</v>
      </c>
      <c r="O21">
        <f t="shared" si="1"/>
        <v>-1.2878125000000007</v>
      </c>
      <c r="Q21" s="6" t="s">
        <v>30</v>
      </c>
      <c r="S21">
        <f t="shared" si="1"/>
        <v>-1.2878125000000007</v>
      </c>
      <c r="AA21" s="6">
        <v>1990</v>
      </c>
      <c r="AB21">
        <f t="shared" si="1"/>
        <v>-1.2878125000000007</v>
      </c>
      <c r="AC21">
        <f t="shared" si="1"/>
        <v>-1.2878125000000007</v>
      </c>
    </row>
    <row r="22" spans="1:32" x14ac:dyDescent="0.35">
      <c r="A22" t="s">
        <v>30</v>
      </c>
      <c r="B22" t="s">
        <v>10</v>
      </c>
      <c r="C22">
        <v>2004</v>
      </c>
      <c r="D22" s="1">
        <v>27.1</v>
      </c>
      <c r="E22" s="1">
        <v>16.399999999999999</v>
      </c>
      <c r="F22" s="1">
        <v>6</v>
      </c>
      <c r="G22" s="1">
        <v>7.6</v>
      </c>
      <c r="H22" s="1">
        <v>17</v>
      </c>
      <c r="I22" s="1">
        <v>7.1</v>
      </c>
      <c r="J22" s="1">
        <v>18.8</v>
      </c>
      <c r="K22">
        <f t="shared" si="0"/>
        <v>4.3733754869999988</v>
      </c>
      <c r="L22">
        <f t="shared" si="1"/>
        <v>9.8936106000000006</v>
      </c>
      <c r="M22" t="s">
        <v>10</v>
      </c>
      <c r="O22">
        <f t="shared" si="1"/>
        <v>9.8936106000000006</v>
      </c>
      <c r="Q22" s="6" t="s">
        <v>30</v>
      </c>
      <c r="S22">
        <f t="shared" si="1"/>
        <v>9.8936106000000006</v>
      </c>
      <c r="AA22" s="6">
        <v>2004</v>
      </c>
      <c r="AB22">
        <f t="shared" si="1"/>
        <v>9.8936106000000006</v>
      </c>
      <c r="AD22">
        <f t="shared" si="1"/>
        <v>9.8936106000000006</v>
      </c>
    </row>
    <row r="23" spans="1:32" x14ac:dyDescent="0.35">
      <c r="A23" t="s">
        <v>30</v>
      </c>
      <c r="B23" t="s">
        <v>10</v>
      </c>
      <c r="C23">
        <v>2013</v>
      </c>
      <c r="D23" s="1">
        <v>15</v>
      </c>
      <c r="E23" s="1">
        <v>17.7</v>
      </c>
      <c r="F23" s="1">
        <v>5</v>
      </c>
      <c r="G23" s="1">
        <v>9.1999999999999993</v>
      </c>
      <c r="H23" s="1">
        <v>21</v>
      </c>
      <c r="I23" s="1">
        <v>8.1</v>
      </c>
      <c r="J23" s="1">
        <v>24</v>
      </c>
      <c r="K23">
        <f t="shared" si="0"/>
        <v>-9.0364793390000013</v>
      </c>
      <c r="L23">
        <f t="shared" si="1"/>
        <v>8.2441762700000005</v>
      </c>
      <c r="M23" t="s">
        <v>10</v>
      </c>
      <c r="O23">
        <f t="shared" si="1"/>
        <v>8.2441762700000005</v>
      </c>
      <c r="Q23" s="6" t="s">
        <v>30</v>
      </c>
      <c r="S23">
        <f t="shared" si="1"/>
        <v>8.2441762700000005</v>
      </c>
      <c r="AA23" s="6">
        <v>2013</v>
      </c>
      <c r="AB23">
        <f t="shared" si="1"/>
        <v>8.2441762700000005</v>
      </c>
      <c r="AE23">
        <f t="shared" si="1"/>
        <v>8.2441762700000005</v>
      </c>
    </row>
    <row r="24" spans="1:32" x14ac:dyDescent="0.35">
      <c r="A24" t="s">
        <v>30</v>
      </c>
      <c r="B24" t="s">
        <v>10</v>
      </c>
      <c r="C24">
        <v>2017</v>
      </c>
      <c r="D24" s="1">
        <v>13.2</v>
      </c>
      <c r="E24" s="1">
        <v>18.7</v>
      </c>
      <c r="F24" s="1">
        <v>4.8</v>
      </c>
      <c r="G24" s="1">
        <v>9.6</v>
      </c>
      <c r="H24" s="1">
        <v>21.9</v>
      </c>
      <c r="I24" s="1">
        <v>6.2</v>
      </c>
      <c r="J24" s="1">
        <v>25.6</v>
      </c>
      <c r="K24">
        <f t="shared" si="0"/>
        <v>-11.590310704000002</v>
      </c>
      <c r="L24">
        <f t="shared" si="1"/>
        <v>10.15695041</v>
      </c>
      <c r="M24" t="s">
        <v>10</v>
      </c>
      <c r="O24">
        <f t="shared" si="1"/>
        <v>10.15695041</v>
      </c>
      <c r="Q24" s="6" t="s">
        <v>30</v>
      </c>
      <c r="S24">
        <f t="shared" si="1"/>
        <v>10.15695041</v>
      </c>
      <c r="AA24" s="6">
        <v>2017</v>
      </c>
      <c r="AB24">
        <f t="shared" si="1"/>
        <v>10.15695041</v>
      </c>
      <c r="AF24">
        <f t="shared" si="1"/>
        <v>10.15695041</v>
      </c>
    </row>
    <row r="25" spans="1:32" x14ac:dyDescent="0.35">
      <c r="A25" t="s">
        <v>15</v>
      </c>
      <c r="B25" t="s">
        <v>10</v>
      </c>
      <c r="C25">
        <v>2006</v>
      </c>
      <c r="D25" s="1">
        <v>23.8</v>
      </c>
      <c r="E25" s="1">
        <v>15.8</v>
      </c>
      <c r="F25" s="1">
        <v>4.9000000000000004</v>
      </c>
      <c r="G25" s="1">
        <v>1.4</v>
      </c>
      <c r="H25" s="1">
        <v>17.7</v>
      </c>
      <c r="I25" s="1">
        <v>7.1</v>
      </c>
      <c r="J25" s="1">
        <v>29.3</v>
      </c>
      <c r="K25">
        <f t="shared" si="0"/>
        <v>-4.0280139029999997</v>
      </c>
      <c r="L25">
        <f t="shared" si="1"/>
        <v>11.936785630000001</v>
      </c>
      <c r="M25" t="s">
        <v>10</v>
      </c>
      <c r="O25">
        <f t="shared" si="1"/>
        <v>11.936785630000001</v>
      </c>
      <c r="Q25" s="6" t="s">
        <v>15</v>
      </c>
      <c r="X25">
        <f t="shared" si="1"/>
        <v>11.936785630000001</v>
      </c>
      <c r="AA25" s="6">
        <v>2006</v>
      </c>
      <c r="AB25">
        <f t="shared" si="1"/>
        <v>11.936785630000001</v>
      </c>
      <c r="AD25">
        <f t="shared" si="1"/>
        <v>11.936785630000001</v>
      </c>
    </row>
    <row r="26" spans="1:32" x14ac:dyDescent="0.35">
      <c r="A26" t="s">
        <v>9</v>
      </c>
      <c r="B26" t="s">
        <v>10</v>
      </c>
      <c r="C26">
        <v>1988</v>
      </c>
      <c r="D26" s="1">
        <v>31.2</v>
      </c>
      <c r="E26" s="1">
        <v>8.1</v>
      </c>
      <c r="F26" s="1">
        <v>6.4</v>
      </c>
      <c r="G26" s="1">
        <v>4.9000000000000004</v>
      </c>
      <c r="H26" s="1">
        <v>16.3</v>
      </c>
      <c r="I26" s="1">
        <v>17.100000000000001</v>
      </c>
      <c r="J26" s="1">
        <v>16</v>
      </c>
      <c r="K26">
        <f t="shared" si="0"/>
        <v>9.5485587799999951</v>
      </c>
      <c r="L26">
        <f t="shared" si="1"/>
        <v>5.4435100000000958E-3</v>
      </c>
      <c r="M26" t="s">
        <v>10</v>
      </c>
      <c r="O26">
        <f t="shared" si="1"/>
        <v>5.4435100000000958E-3</v>
      </c>
      <c r="Q26" s="6" t="s">
        <v>9</v>
      </c>
      <c r="T26">
        <f t="shared" si="1"/>
        <v>5.4435100000000958E-3</v>
      </c>
      <c r="AA26" s="6">
        <v>1988</v>
      </c>
      <c r="AB26">
        <f t="shared" si="1"/>
        <v>5.4435100000000958E-3</v>
      </c>
      <c r="AC26">
        <f t="shared" si="1"/>
        <v>5.4435100000000958E-3</v>
      </c>
    </row>
    <row r="27" spans="1:32" x14ac:dyDescent="0.35">
      <c r="A27" t="s">
        <v>9</v>
      </c>
      <c r="B27" t="s">
        <v>10</v>
      </c>
      <c r="C27">
        <v>1990</v>
      </c>
      <c r="D27" s="1">
        <v>37.799999999999997</v>
      </c>
      <c r="E27" s="1">
        <v>12.6</v>
      </c>
      <c r="F27" s="1">
        <v>6</v>
      </c>
      <c r="G27" s="1">
        <v>5.0999999999999996</v>
      </c>
      <c r="H27" s="1">
        <v>18.3</v>
      </c>
      <c r="I27" s="1">
        <v>4.0999999999999996</v>
      </c>
      <c r="J27" s="1">
        <v>16.100000000000001</v>
      </c>
      <c r="K27">
        <f t="shared" si="0"/>
        <v>13.433479566999999</v>
      </c>
      <c r="L27">
        <f t="shared" si="1"/>
        <v>13.998963580000002</v>
      </c>
      <c r="M27" t="s">
        <v>10</v>
      </c>
      <c r="O27">
        <f t="shared" si="1"/>
        <v>13.998963580000002</v>
      </c>
      <c r="Q27" s="6" t="s">
        <v>9</v>
      </c>
      <c r="T27">
        <f t="shared" si="1"/>
        <v>13.998963580000002</v>
      </c>
      <c r="AA27" s="6">
        <v>1990</v>
      </c>
      <c r="AB27">
        <f t="shared" si="1"/>
        <v>13.998963580000002</v>
      </c>
      <c r="AC27">
        <f t="shared" si="1"/>
        <v>13.998963580000002</v>
      </c>
    </row>
    <row r="28" spans="1:32" x14ac:dyDescent="0.35">
      <c r="A28" t="s">
        <v>9</v>
      </c>
      <c r="B28" t="s">
        <v>10</v>
      </c>
      <c r="C28">
        <v>1994</v>
      </c>
      <c r="D28" s="1">
        <v>35.9</v>
      </c>
      <c r="E28" s="1">
        <v>9.1999999999999993</v>
      </c>
      <c r="F28" s="1">
        <v>4.5</v>
      </c>
      <c r="G28" s="1">
        <v>5.6</v>
      </c>
      <c r="H28" s="1">
        <v>20.100000000000001</v>
      </c>
      <c r="I28" s="1">
        <v>3.6</v>
      </c>
      <c r="J28" s="1">
        <v>21.1</v>
      </c>
      <c r="K28">
        <f t="shared" si="0"/>
        <v>8.9238761659999941</v>
      </c>
      <c r="L28">
        <f t="shared" si="1"/>
        <v>14.340062810000003</v>
      </c>
      <c r="M28" t="s">
        <v>10</v>
      </c>
      <c r="O28">
        <f t="shared" si="1"/>
        <v>14.340062810000003</v>
      </c>
      <c r="Q28" s="6" t="s">
        <v>9</v>
      </c>
      <c r="T28">
        <f t="shared" si="1"/>
        <v>14.340062810000003</v>
      </c>
      <c r="AA28" s="6">
        <v>1994</v>
      </c>
      <c r="AB28">
        <f t="shared" si="1"/>
        <v>14.340062810000003</v>
      </c>
      <c r="AC28">
        <f t="shared" si="1"/>
        <v>14.340062810000003</v>
      </c>
    </row>
    <row r="29" spans="1:32" x14ac:dyDescent="0.35">
      <c r="A29" t="s">
        <v>9</v>
      </c>
      <c r="B29" t="s">
        <v>10</v>
      </c>
      <c r="C29">
        <v>2002</v>
      </c>
      <c r="D29" s="1">
        <v>22.5</v>
      </c>
      <c r="E29" s="1">
        <v>9.6</v>
      </c>
      <c r="F29" s="1">
        <v>3.9</v>
      </c>
      <c r="G29" s="1">
        <v>3.8</v>
      </c>
      <c r="H29" s="1">
        <v>32.9</v>
      </c>
      <c r="I29" s="1">
        <v>2.5</v>
      </c>
      <c r="J29" s="1">
        <v>24.8</v>
      </c>
      <c r="K29">
        <f t="shared" si="0"/>
        <v>-8.2383592720000003</v>
      </c>
      <c r="L29">
        <f t="shared" si="1"/>
        <v>16.133135369999998</v>
      </c>
      <c r="M29" t="s">
        <v>10</v>
      </c>
      <c r="O29">
        <f t="shared" si="1"/>
        <v>16.133135369999998</v>
      </c>
      <c r="Q29" s="6" t="s">
        <v>9</v>
      </c>
      <c r="T29">
        <f t="shared" si="1"/>
        <v>16.133135369999998</v>
      </c>
      <c r="AA29" s="6">
        <v>2002</v>
      </c>
      <c r="AB29">
        <f t="shared" si="1"/>
        <v>16.133135369999998</v>
      </c>
      <c r="AD29">
        <f t="shared" si="1"/>
        <v>16.133135369999998</v>
      </c>
    </row>
    <row r="30" spans="1:32" x14ac:dyDescent="0.35">
      <c r="A30" t="s">
        <v>14</v>
      </c>
      <c r="B30" t="s">
        <v>10</v>
      </c>
      <c r="C30">
        <v>2004</v>
      </c>
      <c r="D30" s="1">
        <v>24.3</v>
      </c>
      <c r="E30" s="1">
        <v>10.5</v>
      </c>
      <c r="F30" s="1">
        <v>3.3</v>
      </c>
      <c r="G30" s="1">
        <v>4.2</v>
      </c>
      <c r="H30" s="1">
        <v>26.8</v>
      </c>
      <c r="I30" s="1">
        <v>1.9</v>
      </c>
      <c r="J30" s="1">
        <v>29</v>
      </c>
      <c r="K30">
        <f t="shared" si="0"/>
        <v>-6.6716347720000027</v>
      </c>
      <c r="L30">
        <f t="shared" si="1"/>
        <v>16.61627798</v>
      </c>
      <c r="M30" t="s">
        <v>10</v>
      </c>
      <c r="O30">
        <f t="shared" si="1"/>
        <v>16.61627798</v>
      </c>
      <c r="Q30" s="6" t="s">
        <v>14</v>
      </c>
      <c r="Y30">
        <v>16.61627798</v>
      </c>
      <c r="AA30" s="6">
        <v>2004</v>
      </c>
      <c r="AB30">
        <f t="shared" si="1"/>
        <v>16.61627798</v>
      </c>
      <c r="AD30">
        <f t="shared" si="1"/>
        <v>16.61627798</v>
      </c>
    </row>
    <row r="31" spans="1:32" x14ac:dyDescent="0.35">
      <c r="A31" t="s">
        <v>9</v>
      </c>
      <c r="B31" t="s">
        <v>10</v>
      </c>
      <c r="C31">
        <v>2006</v>
      </c>
      <c r="D31" s="1">
        <v>18.2</v>
      </c>
      <c r="E31" s="1">
        <v>11.3</v>
      </c>
      <c r="F31" s="1">
        <v>2.5</v>
      </c>
      <c r="G31" s="1">
        <v>3.6</v>
      </c>
      <c r="H31" s="1">
        <v>33.4</v>
      </c>
      <c r="I31" s="1">
        <v>2.4</v>
      </c>
      <c r="J31" s="1">
        <v>28.6</v>
      </c>
      <c r="K31">
        <f t="shared" si="0"/>
        <v>-13.918882993000002</v>
      </c>
      <c r="L31">
        <f t="shared" si="1"/>
        <v>16.27863666</v>
      </c>
      <c r="M31" t="s">
        <v>10</v>
      </c>
      <c r="O31">
        <f t="shared" si="1"/>
        <v>16.27863666</v>
      </c>
      <c r="Q31" s="6" t="s">
        <v>9</v>
      </c>
      <c r="T31">
        <f t="shared" si="1"/>
        <v>16.27863666</v>
      </c>
      <c r="AA31" s="6">
        <v>2006</v>
      </c>
      <c r="AB31">
        <f t="shared" si="1"/>
        <v>16.27863666</v>
      </c>
      <c r="AD31">
        <f t="shared" si="1"/>
        <v>16.27863666</v>
      </c>
    </row>
    <row r="32" spans="1:32" x14ac:dyDescent="0.35">
      <c r="A32" t="s">
        <v>9</v>
      </c>
      <c r="B32" t="s">
        <v>10</v>
      </c>
      <c r="C32">
        <v>2010</v>
      </c>
      <c r="D32" s="1">
        <v>18.100000000000001</v>
      </c>
      <c r="E32" s="1">
        <v>10.1</v>
      </c>
      <c r="F32" s="1">
        <v>2.2000000000000002</v>
      </c>
      <c r="G32" s="1">
        <v>4.0999999999999996</v>
      </c>
      <c r="H32" s="1">
        <v>29</v>
      </c>
      <c r="I32" s="1">
        <v>2.4</v>
      </c>
      <c r="J32" s="1">
        <v>34.1</v>
      </c>
      <c r="K32">
        <f t="shared" si="0"/>
        <v>-14.858087152000001</v>
      </c>
      <c r="L32">
        <f t="shared" si="1"/>
        <v>16.080417090000005</v>
      </c>
      <c r="M32" t="s">
        <v>10</v>
      </c>
      <c r="O32">
        <f t="shared" si="1"/>
        <v>16.080417090000005</v>
      </c>
      <c r="Q32" s="6" t="s">
        <v>9</v>
      </c>
      <c r="T32">
        <f t="shared" si="1"/>
        <v>16.080417090000005</v>
      </c>
      <c r="AA32" s="6">
        <v>2010</v>
      </c>
      <c r="AB32">
        <f t="shared" si="1"/>
        <v>16.080417090000005</v>
      </c>
      <c r="AE32">
        <f t="shared" si="1"/>
        <v>16.080417090000005</v>
      </c>
    </row>
    <row r="33" spans="1:32" x14ac:dyDescent="0.35">
      <c r="A33" t="s">
        <v>9</v>
      </c>
      <c r="B33" t="s">
        <v>10</v>
      </c>
      <c r="C33">
        <v>2014</v>
      </c>
      <c r="D33" s="1">
        <v>20.3</v>
      </c>
      <c r="E33" s="1">
        <v>11.5</v>
      </c>
      <c r="F33" s="1">
        <v>2.2999999999999998</v>
      </c>
      <c r="G33" s="1">
        <v>3.1</v>
      </c>
      <c r="H33" s="1">
        <v>29.5</v>
      </c>
      <c r="I33" s="1">
        <v>1.5</v>
      </c>
      <c r="J33" s="1">
        <v>31.8</v>
      </c>
      <c r="K33">
        <f t="shared" si="0"/>
        <v>-12.429922819000002</v>
      </c>
      <c r="L33">
        <f t="shared" si="1"/>
        <v>17.401797360000003</v>
      </c>
      <c r="M33" t="s">
        <v>10</v>
      </c>
      <c r="O33">
        <f t="shared" si="1"/>
        <v>17.401797360000003</v>
      </c>
      <c r="Q33" s="6" t="s">
        <v>9</v>
      </c>
      <c r="T33">
        <f t="shared" si="1"/>
        <v>17.401797360000003</v>
      </c>
      <c r="AA33" s="6">
        <v>2014</v>
      </c>
      <c r="AB33">
        <f t="shared" si="1"/>
        <v>17.401797360000003</v>
      </c>
      <c r="AE33">
        <f t="shared" si="1"/>
        <v>17.401797360000003</v>
      </c>
    </row>
    <row r="34" spans="1:32" x14ac:dyDescent="0.35">
      <c r="A34" t="s">
        <v>12</v>
      </c>
      <c r="B34" t="s">
        <v>10</v>
      </c>
      <c r="C34">
        <v>1992</v>
      </c>
      <c r="D34" s="1">
        <v>32.799999999999997</v>
      </c>
      <c r="E34" s="1">
        <v>13</v>
      </c>
      <c r="F34" s="1">
        <v>1.6</v>
      </c>
      <c r="G34" s="1">
        <v>3.4</v>
      </c>
      <c r="H34" s="1">
        <v>11.1</v>
      </c>
      <c r="I34" s="1">
        <v>10.8</v>
      </c>
      <c r="J34" s="1">
        <v>27.3</v>
      </c>
      <c r="K34">
        <f t="shared" si="0"/>
        <v>6.0497828589999969</v>
      </c>
      <c r="L34">
        <f t="shared" si="1"/>
        <v>7.2239714999999975</v>
      </c>
      <c r="M34" t="s">
        <v>10</v>
      </c>
      <c r="O34">
        <f t="shared" si="1"/>
        <v>7.2239714999999975</v>
      </c>
      <c r="Q34" s="6" t="s">
        <v>12</v>
      </c>
      <c r="V34">
        <f t="shared" si="1"/>
        <v>7.2239714999999975</v>
      </c>
      <c r="AA34" s="6">
        <v>1992</v>
      </c>
      <c r="AB34">
        <f t="shared" si="1"/>
        <v>7.2239714999999975</v>
      </c>
      <c r="AC34">
        <f t="shared" si="1"/>
        <v>7.2239714999999975</v>
      </c>
    </row>
    <row r="35" spans="1:32" x14ac:dyDescent="0.35">
      <c r="A35" t="s">
        <v>13</v>
      </c>
      <c r="B35" t="s">
        <v>10</v>
      </c>
      <c r="C35">
        <v>1993</v>
      </c>
      <c r="D35" s="1">
        <v>39.4</v>
      </c>
      <c r="E35" s="1">
        <v>9.6</v>
      </c>
      <c r="F35" s="1">
        <v>2.2999999999999998</v>
      </c>
      <c r="G35" s="1">
        <v>4.8</v>
      </c>
      <c r="H35" s="1">
        <v>17.100000000000001</v>
      </c>
      <c r="I35" s="1">
        <v>1.8</v>
      </c>
      <c r="J35" s="1">
        <v>25</v>
      </c>
      <c r="K35">
        <f t="shared" si="0"/>
        <v>10.399951461000001</v>
      </c>
      <c r="L35">
        <f t="shared" si="1"/>
        <v>16.515328250000003</v>
      </c>
      <c r="M35" t="s">
        <v>10</v>
      </c>
      <c r="O35">
        <f t="shared" si="1"/>
        <v>16.515328250000003</v>
      </c>
      <c r="Q35" s="6" t="s">
        <v>13</v>
      </c>
      <c r="W35">
        <f t="shared" si="1"/>
        <v>16.515328250000003</v>
      </c>
      <c r="AA35" s="6">
        <v>1993</v>
      </c>
      <c r="AB35">
        <f t="shared" si="1"/>
        <v>16.515328250000003</v>
      </c>
      <c r="AC35">
        <f t="shared" si="1"/>
        <v>16.515328250000003</v>
      </c>
    </row>
    <row r="36" spans="1:32" x14ac:dyDescent="0.35">
      <c r="A36" t="s">
        <v>12</v>
      </c>
      <c r="B36" t="s">
        <v>10</v>
      </c>
      <c r="C36">
        <v>1994</v>
      </c>
      <c r="D36" s="1">
        <v>26.9</v>
      </c>
      <c r="E36" s="1">
        <v>9</v>
      </c>
      <c r="F36" s="1">
        <v>1.9</v>
      </c>
      <c r="G36" s="1">
        <v>4.7</v>
      </c>
      <c r="H36" s="1">
        <v>11.9</v>
      </c>
      <c r="I36" s="1">
        <v>22.9</v>
      </c>
      <c r="J36" s="1">
        <v>22.7</v>
      </c>
      <c r="K36">
        <f t="shared" si="0"/>
        <v>3.827158761999998</v>
      </c>
      <c r="L36">
        <f t="shared" si="1"/>
        <v>-6.2828639900000018</v>
      </c>
      <c r="M36" t="s">
        <v>10</v>
      </c>
      <c r="O36">
        <f t="shared" si="1"/>
        <v>-6.2828639900000018</v>
      </c>
      <c r="Q36" s="6" t="s">
        <v>12</v>
      </c>
      <c r="V36">
        <f t="shared" si="1"/>
        <v>-6.2828639900000018</v>
      </c>
      <c r="AA36" s="6">
        <v>1994</v>
      </c>
      <c r="AB36">
        <f t="shared" si="1"/>
        <v>-6.2828639900000018</v>
      </c>
      <c r="AC36">
        <f t="shared" si="1"/>
        <v>-6.2828639900000018</v>
      </c>
    </row>
    <row r="37" spans="1:32" x14ac:dyDescent="0.35">
      <c r="A37" t="s">
        <v>13</v>
      </c>
      <c r="B37" t="s">
        <v>10</v>
      </c>
      <c r="C37">
        <v>1998</v>
      </c>
      <c r="D37" s="1">
        <v>29.6</v>
      </c>
      <c r="E37" s="1">
        <v>11.7</v>
      </c>
      <c r="F37" s="1">
        <v>2.5</v>
      </c>
      <c r="G37" s="1">
        <v>7.7</v>
      </c>
      <c r="H37" s="1">
        <v>18.5</v>
      </c>
      <c r="I37" s="1">
        <v>1.2</v>
      </c>
      <c r="J37" s="1">
        <v>28.8</v>
      </c>
      <c r="K37">
        <f t="shared" si="0"/>
        <v>0.67366342799999934</v>
      </c>
      <c r="L37">
        <f t="shared" si="1"/>
        <v>16.1724362</v>
      </c>
      <c r="M37" t="s">
        <v>10</v>
      </c>
      <c r="O37">
        <f t="shared" si="1"/>
        <v>16.1724362</v>
      </c>
      <c r="Q37" s="6" t="s">
        <v>13</v>
      </c>
      <c r="W37">
        <f t="shared" si="1"/>
        <v>16.1724362</v>
      </c>
      <c r="AA37" s="6">
        <v>1998</v>
      </c>
      <c r="AB37">
        <f t="shared" si="1"/>
        <v>16.1724362</v>
      </c>
      <c r="AC37">
        <f t="shared" si="1"/>
        <v>16.1724362</v>
      </c>
    </row>
    <row r="38" spans="1:32" x14ac:dyDescent="0.35">
      <c r="A38" t="s">
        <v>13</v>
      </c>
      <c r="B38" t="s">
        <v>10</v>
      </c>
      <c r="C38">
        <v>2005</v>
      </c>
      <c r="D38" s="1">
        <v>27.2</v>
      </c>
      <c r="E38" s="1">
        <v>16.3</v>
      </c>
      <c r="F38" s="1">
        <v>2.2999999999999998</v>
      </c>
      <c r="G38" s="1">
        <v>3.9</v>
      </c>
      <c r="H38" s="1">
        <v>15.9</v>
      </c>
      <c r="I38" s="1">
        <v>1.1000000000000001</v>
      </c>
      <c r="J38" s="1">
        <v>33.299999999999997</v>
      </c>
      <c r="K38">
        <f t="shared" si="0"/>
        <v>-2.9576760839999992</v>
      </c>
      <c r="L38">
        <f t="shared" si="1"/>
        <v>17.538437180000003</v>
      </c>
      <c r="M38" t="s">
        <v>10</v>
      </c>
      <c r="O38">
        <f t="shared" si="1"/>
        <v>17.538437180000003</v>
      </c>
      <c r="Q38" s="6" t="s">
        <v>13</v>
      </c>
      <c r="W38">
        <f t="shared" si="1"/>
        <v>17.538437180000003</v>
      </c>
      <c r="AA38" s="6">
        <v>2005</v>
      </c>
      <c r="AB38">
        <f t="shared" si="1"/>
        <v>17.538437180000003</v>
      </c>
      <c r="AD38">
        <f t="shared" si="1"/>
        <v>17.538437180000003</v>
      </c>
    </row>
    <row r="39" spans="1:32" x14ac:dyDescent="0.35">
      <c r="A39" t="s">
        <v>16</v>
      </c>
      <c r="B39" t="s">
        <v>10</v>
      </c>
      <c r="C39">
        <v>2009</v>
      </c>
      <c r="D39" s="1">
        <v>25</v>
      </c>
      <c r="E39" s="1">
        <v>15.2</v>
      </c>
      <c r="F39" s="1">
        <v>4.3</v>
      </c>
      <c r="G39" s="1">
        <v>4.3</v>
      </c>
      <c r="H39" s="1">
        <v>23.2</v>
      </c>
      <c r="I39" s="1">
        <v>0.7</v>
      </c>
      <c r="J39" s="1">
        <v>27.3</v>
      </c>
      <c r="K39">
        <f t="shared" si="0"/>
        <v>-4.0961285499999995</v>
      </c>
      <c r="L39">
        <f t="shared" si="1"/>
        <v>17.890607850000002</v>
      </c>
      <c r="M39" t="s">
        <v>10</v>
      </c>
      <c r="O39">
        <f t="shared" si="1"/>
        <v>17.890607850000002</v>
      </c>
      <c r="Q39" s="6" t="s">
        <v>16</v>
      </c>
      <c r="U39">
        <f t="shared" si="1"/>
        <v>17.890607850000002</v>
      </c>
      <c r="AA39" s="6">
        <v>2009</v>
      </c>
      <c r="AB39">
        <f t="shared" si="1"/>
        <v>17.890607850000002</v>
      </c>
      <c r="AD39">
        <f t="shared" si="1"/>
        <v>17.890607850000002</v>
      </c>
    </row>
    <row r="40" spans="1:32" x14ac:dyDescent="0.35">
      <c r="A40" t="s">
        <v>17</v>
      </c>
      <c r="B40" t="s">
        <v>10</v>
      </c>
      <c r="C40">
        <v>2010</v>
      </c>
      <c r="D40" s="1">
        <v>31.8</v>
      </c>
      <c r="E40" s="1">
        <v>13.8</v>
      </c>
      <c r="F40" s="1">
        <v>4.3</v>
      </c>
      <c r="G40" s="1">
        <v>7.4</v>
      </c>
      <c r="H40" s="1">
        <v>16</v>
      </c>
      <c r="I40" s="1">
        <v>7.8</v>
      </c>
      <c r="J40" s="1">
        <v>18.899999999999999</v>
      </c>
      <c r="K40">
        <f t="shared" si="0"/>
        <v>8.154806301999999</v>
      </c>
      <c r="L40">
        <f t="shared" si="1"/>
        <v>9.1857600299999991</v>
      </c>
      <c r="M40" t="s">
        <v>10</v>
      </c>
      <c r="O40">
        <f t="shared" si="1"/>
        <v>9.1857600299999991</v>
      </c>
      <c r="Q40" s="6" t="s">
        <v>17</v>
      </c>
      <c r="Z40">
        <f t="shared" si="1"/>
        <v>9.1857600299999991</v>
      </c>
      <c r="AA40" s="6">
        <v>2010</v>
      </c>
      <c r="AB40">
        <f t="shared" si="1"/>
        <v>9.1857600299999991</v>
      </c>
      <c r="AE40">
        <f t="shared" si="1"/>
        <v>9.1857600299999991</v>
      </c>
    </row>
    <row r="41" spans="1:32" x14ac:dyDescent="0.35">
      <c r="A41" t="s">
        <v>12</v>
      </c>
      <c r="B41" t="s">
        <v>10</v>
      </c>
      <c r="C41">
        <v>2012</v>
      </c>
      <c r="D41" s="1">
        <v>19.916047581055778</v>
      </c>
      <c r="E41" s="1">
        <v>15.262080688939047</v>
      </c>
      <c r="F41" s="1">
        <v>2.3749433702045084</v>
      </c>
      <c r="G41" s="1">
        <v>3.1151399006522951</v>
      </c>
      <c r="H41" s="1">
        <v>13.096517217462422</v>
      </c>
      <c r="I41" s="1">
        <v>9.4356264558367773</v>
      </c>
      <c r="J41" s="1">
        <v>36.799644785849175</v>
      </c>
      <c r="K41">
        <f t="shared" si="0"/>
        <v>-9.1091469165206682</v>
      </c>
      <c r="L41">
        <f t="shared" si="1"/>
        <v>8.7686344659760191</v>
      </c>
      <c r="M41" t="s">
        <v>10</v>
      </c>
      <c r="O41">
        <f t="shared" si="1"/>
        <v>8.7686344659760191</v>
      </c>
      <c r="Q41" s="6" t="s">
        <v>12</v>
      </c>
      <c r="V41">
        <f t="shared" si="1"/>
        <v>8.7686344659760191</v>
      </c>
      <c r="AA41" s="6">
        <v>2012</v>
      </c>
      <c r="AB41">
        <f t="shared" si="1"/>
        <v>8.7686344659760191</v>
      </c>
      <c r="AE41">
        <f t="shared" si="1"/>
        <v>8.7686344659760191</v>
      </c>
    </row>
    <row r="42" spans="1:32" x14ac:dyDescent="0.35">
      <c r="A42" t="s">
        <v>12</v>
      </c>
      <c r="B42" t="s">
        <v>10</v>
      </c>
      <c r="C42">
        <v>2014</v>
      </c>
      <c r="D42" s="1">
        <v>21.684147088270457</v>
      </c>
      <c r="E42" s="1">
        <v>10.785112318594049</v>
      </c>
      <c r="F42" s="1">
        <v>2.6270206168531351</v>
      </c>
      <c r="G42" s="1">
        <v>4.2547897003217434</v>
      </c>
      <c r="H42" s="1">
        <v>19.461492850685769</v>
      </c>
      <c r="I42" s="1">
        <v>8.2916492510473674</v>
      </c>
      <c r="J42" s="1">
        <v>32.895788174227484</v>
      </c>
      <c r="K42">
        <f t="shared" si="0"/>
        <v>-7.8770026603361334</v>
      </c>
      <c r="L42">
        <f t="shared" si="1"/>
        <v>9.650219368935721</v>
      </c>
      <c r="M42" t="s">
        <v>10</v>
      </c>
      <c r="O42">
        <f t="shared" si="1"/>
        <v>9.650219368935721</v>
      </c>
      <c r="Q42" s="6" t="s">
        <v>12</v>
      </c>
      <c r="V42">
        <f t="shared" si="1"/>
        <v>9.650219368935721</v>
      </c>
      <c r="AA42" s="6">
        <v>2014</v>
      </c>
      <c r="AB42">
        <f t="shared" si="1"/>
        <v>9.650219368935721</v>
      </c>
      <c r="AE42">
        <f t="shared" si="1"/>
        <v>9.650219368935721</v>
      </c>
    </row>
    <row r="43" spans="1:32" x14ac:dyDescent="0.35">
      <c r="A43" t="s">
        <v>13</v>
      </c>
      <c r="B43" t="s">
        <v>10</v>
      </c>
      <c r="C43">
        <v>2019</v>
      </c>
      <c r="D43" s="1">
        <v>18.7</v>
      </c>
      <c r="E43" s="1">
        <v>12.6</v>
      </c>
      <c r="F43" s="1">
        <v>1.9</v>
      </c>
      <c r="G43" s="1">
        <v>2.9</v>
      </c>
      <c r="H43" s="1">
        <v>18.399999999999999</v>
      </c>
      <c r="I43" s="1">
        <v>1.1000000000000001</v>
      </c>
      <c r="J43" s="1">
        <v>44.4</v>
      </c>
      <c r="K43">
        <f t="shared" si="0"/>
        <v>-15.563598609</v>
      </c>
      <c r="L43">
        <f t="shared" si="1"/>
        <v>17.834271170000001</v>
      </c>
      <c r="M43" t="s">
        <v>10</v>
      </c>
      <c r="O43">
        <f t="shared" si="1"/>
        <v>17.834271170000001</v>
      </c>
      <c r="Q43" s="6" t="s">
        <v>13</v>
      </c>
      <c r="W43">
        <f t="shared" si="1"/>
        <v>17.834271170000001</v>
      </c>
      <c r="AA43" s="6">
        <v>2019</v>
      </c>
      <c r="AB43">
        <f t="shared" si="1"/>
        <v>17.834271170000001</v>
      </c>
      <c r="AF43">
        <f t="shared" si="1"/>
        <v>17.834271170000001</v>
      </c>
    </row>
    <row r="44" spans="1:32" x14ac:dyDescent="0.35">
      <c r="A44" t="s">
        <v>16</v>
      </c>
      <c r="B44" t="s">
        <v>18</v>
      </c>
      <c r="C44">
        <v>2009</v>
      </c>
      <c r="D44" s="1">
        <v>68.782817869415794</v>
      </c>
      <c r="E44" s="1">
        <v>5.2158604282315624</v>
      </c>
      <c r="F44" s="1">
        <v>3.8911974623314833</v>
      </c>
      <c r="G44" s="1">
        <v>16.227121332275971</v>
      </c>
      <c r="H44" s="1">
        <v>6.9759450171821308E-2</v>
      </c>
      <c r="I44" s="1">
        <v>0</v>
      </c>
      <c r="J44" s="1">
        <v>3.169838752312979</v>
      </c>
      <c r="K44">
        <f t="shared" si="0"/>
        <v>51.242286763612732</v>
      </c>
      <c r="L44">
        <f t="shared" si="1"/>
        <v>14.153986209463387</v>
      </c>
      <c r="M44" t="s">
        <v>18</v>
      </c>
      <c r="P44">
        <f t="shared" si="1"/>
        <v>14.153986209463387</v>
      </c>
      <c r="Q44" s="6" t="s">
        <v>16</v>
      </c>
      <c r="U44">
        <f t="shared" si="1"/>
        <v>14.153986209463387</v>
      </c>
      <c r="AA44" s="6">
        <v>2009</v>
      </c>
      <c r="AB44">
        <f t="shared" si="1"/>
        <v>14.153986209463387</v>
      </c>
      <c r="AD44">
        <f t="shared" si="1"/>
        <v>14.153986209463387</v>
      </c>
    </row>
    <row r="45" spans="1:32" x14ac:dyDescent="0.35">
      <c r="A45" t="s">
        <v>12</v>
      </c>
      <c r="B45" t="s">
        <v>18</v>
      </c>
      <c r="C45">
        <v>2012</v>
      </c>
      <c r="D45" s="1">
        <v>61.767992926225297</v>
      </c>
      <c r="E45" s="1">
        <v>14.627960899057319</v>
      </c>
      <c r="F45" s="1">
        <v>17.431890745511627</v>
      </c>
      <c r="G45" s="1">
        <v>5.6084350645489884</v>
      </c>
      <c r="H45" s="1">
        <v>4.3152873028076334E-2</v>
      </c>
      <c r="I45" s="1">
        <v>0</v>
      </c>
      <c r="J45" s="1">
        <v>0.52056749162869487</v>
      </c>
      <c r="K45">
        <f t="shared" si="0"/>
        <v>48.159278396239785</v>
      </c>
      <c r="L45">
        <f t="shared" si="1"/>
        <v>18.422160441675935</v>
      </c>
      <c r="M45" t="s">
        <v>18</v>
      </c>
      <c r="P45">
        <f t="shared" si="1"/>
        <v>18.422160441675935</v>
      </c>
      <c r="Q45" s="6" t="s">
        <v>12</v>
      </c>
      <c r="T45">
        <f t="shared" si="1"/>
        <v>18.422160441675935</v>
      </c>
      <c r="AA45" s="6">
        <v>2012</v>
      </c>
      <c r="AB45">
        <f t="shared" si="1"/>
        <v>18.422160441675935</v>
      </c>
      <c r="AE45">
        <f t="shared" ref="AE45:AE46" si="2">+$D45*$K$2+$E45*$L$2+$F45*$M$2+$G45*$N$2+$H45*$O$2+$I45*$P$2+$J45*$Q$2</f>
        <v>18.422160441675935</v>
      </c>
    </row>
    <row r="46" spans="1:32" x14ac:dyDescent="0.35">
      <c r="A46" t="s">
        <v>12</v>
      </c>
      <c r="B46" t="s">
        <v>18</v>
      </c>
      <c r="C46">
        <v>2014</v>
      </c>
      <c r="D46" s="1">
        <v>65.55169213227984</v>
      </c>
      <c r="E46" s="1">
        <v>14.004202650685285</v>
      </c>
      <c r="F46" s="1">
        <v>7.3829076500492352</v>
      </c>
      <c r="G46" s="1">
        <v>4.0492916272079222</v>
      </c>
      <c r="H46" s="1">
        <v>0.28056933666906947</v>
      </c>
      <c r="I46" s="1">
        <v>0.39458743822056375</v>
      </c>
      <c r="J46" s="1">
        <v>8.3367491648880829</v>
      </c>
      <c r="K46">
        <f t="shared" si="0"/>
        <v>45.305287662480502</v>
      </c>
      <c r="L46">
        <f t="shared" si="1"/>
        <v>18.385064385103203</v>
      </c>
      <c r="M46" t="s">
        <v>18</v>
      </c>
      <c r="P46">
        <f t="shared" si="1"/>
        <v>18.385064385103203</v>
      </c>
      <c r="Q46" s="6" t="s">
        <v>12</v>
      </c>
      <c r="T46">
        <f t="shared" si="1"/>
        <v>18.385064385103203</v>
      </c>
      <c r="AA46" s="6">
        <v>2014</v>
      </c>
      <c r="AB46">
        <f t="shared" si="1"/>
        <v>18.385064385103203</v>
      </c>
      <c r="AE46">
        <f t="shared" si="2"/>
        <v>18.385064385103203</v>
      </c>
    </row>
    <row r="47" spans="1:32" x14ac:dyDescent="0.35">
      <c r="A47" t="s">
        <v>11</v>
      </c>
      <c r="B47" t="s">
        <v>18</v>
      </c>
      <c r="C47">
        <v>2004</v>
      </c>
      <c r="D47" s="1">
        <v>60.7</v>
      </c>
      <c r="E47" s="1">
        <v>10.18</v>
      </c>
      <c r="F47" s="1">
        <v>13.13</v>
      </c>
      <c r="G47" s="1">
        <v>10.75</v>
      </c>
      <c r="H47" s="1">
        <v>0.8</v>
      </c>
      <c r="I47" s="1">
        <v>0.01</v>
      </c>
      <c r="J47" s="1">
        <v>4.43</v>
      </c>
      <c r="K47">
        <f t="shared" si="0"/>
        <v>45.101708927600001</v>
      </c>
      <c r="L47">
        <f t="shared" si="1"/>
        <v>16.617132325</v>
      </c>
      <c r="M47" t="s">
        <v>18</v>
      </c>
      <c r="P47">
        <f t="shared" si="1"/>
        <v>16.617132325</v>
      </c>
      <c r="Q47" s="6" t="s">
        <v>11</v>
      </c>
      <c r="R47">
        <f t="shared" si="1"/>
        <v>16.617132325</v>
      </c>
      <c r="AA47" s="6">
        <v>2004</v>
      </c>
      <c r="AB47">
        <f t="shared" si="1"/>
        <v>16.617132325</v>
      </c>
      <c r="AD47">
        <f t="shared" ref="AD47" si="3">+$D47*$K$2+$E47*$L$2+$F47*$M$2+$G47*$N$2+$H47*$O$2+$I47*$P$2+$J47*$Q$2</f>
        <v>16.617132325</v>
      </c>
    </row>
    <row r="48" spans="1:32" x14ac:dyDescent="0.35">
      <c r="A48" t="s">
        <v>11</v>
      </c>
      <c r="B48" t="s">
        <v>18</v>
      </c>
      <c r="C48">
        <v>2013</v>
      </c>
      <c r="D48" s="1">
        <v>56.356543894935172</v>
      </c>
      <c r="E48" s="1">
        <v>15.649912949462989</v>
      </c>
      <c r="F48" s="1">
        <v>16.946248082105747</v>
      </c>
      <c r="G48" s="1">
        <v>6.918499232842299</v>
      </c>
      <c r="H48" s="1">
        <v>1.5837696459944828</v>
      </c>
      <c r="I48" s="1">
        <v>4.3542758110804602E-2</v>
      </c>
      <c r="J48" s="1">
        <v>2.5014834365485052</v>
      </c>
      <c r="K48">
        <f t="shared" si="0"/>
        <v>42.42718175359348</v>
      </c>
      <c r="L48">
        <f t="shared" si="1"/>
        <v>17.920771390070911</v>
      </c>
      <c r="M48" t="s">
        <v>18</v>
      </c>
      <c r="P48">
        <f t="shared" si="1"/>
        <v>17.920771390070911</v>
      </c>
      <c r="Q48" s="6" t="s">
        <v>11</v>
      </c>
      <c r="R48">
        <f t="shared" si="1"/>
        <v>17.920771390070911</v>
      </c>
      <c r="AA48" s="6">
        <v>2013</v>
      </c>
      <c r="AB48">
        <f t="shared" si="1"/>
        <v>17.920771390070911</v>
      </c>
      <c r="AE48">
        <f t="shared" ref="AE48" si="4">+$D48*$K$2+$E48*$L$2+$F48*$M$2+$G48*$N$2+$H48*$O$2+$I48*$P$2+$J48*$Q$2</f>
        <v>17.920771390070911</v>
      </c>
    </row>
    <row r="49" spans="1:32" x14ac:dyDescent="0.35">
      <c r="A49" t="s">
        <v>11</v>
      </c>
      <c r="B49" t="s">
        <v>18</v>
      </c>
      <c r="C49">
        <v>2017</v>
      </c>
      <c r="D49" s="1">
        <v>50.896329940035763</v>
      </c>
      <c r="E49" s="1">
        <v>18.222296025530248</v>
      </c>
      <c r="F49" s="1">
        <v>14.98057197178928</v>
      </c>
      <c r="G49" s="1">
        <v>10.706894587289245</v>
      </c>
      <c r="H49" s="1">
        <v>1.685287206650609</v>
      </c>
      <c r="I49" s="1">
        <v>0</v>
      </c>
      <c r="J49" s="1">
        <v>3.508620268704838</v>
      </c>
      <c r="K49">
        <f t="shared" si="0"/>
        <v>37.468141550532394</v>
      </c>
      <c r="L49">
        <f t="shared" si="1"/>
        <v>16.661540668090282</v>
      </c>
      <c r="M49" t="s">
        <v>18</v>
      </c>
      <c r="P49">
        <f t="shared" si="1"/>
        <v>16.661540668090282</v>
      </c>
      <c r="Q49" s="6" t="s">
        <v>11</v>
      </c>
      <c r="R49">
        <f t="shared" si="1"/>
        <v>16.661540668090282</v>
      </c>
      <c r="AA49" s="6">
        <v>2017</v>
      </c>
      <c r="AB49">
        <f t="shared" si="1"/>
        <v>16.661540668090282</v>
      </c>
      <c r="AF49">
        <f t="shared" ref="AF49" si="5">+$D49*$K$2+$E49*$L$2+$F49*$M$2+$G49*$N$2+$H49*$O$2+$I49*$P$2+$J49*$Q$2</f>
        <v>16.661540668090282</v>
      </c>
    </row>
    <row r="50" spans="1:32" x14ac:dyDescent="0.35">
      <c r="A50" t="s">
        <v>13</v>
      </c>
      <c r="B50" t="s">
        <v>18</v>
      </c>
      <c r="C50">
        <v>1998</v>
      </c>
      <c r="D50" s="1">
        <v>58.3</v>
      </c>
      <c r="E50" s="1">
        <v>9.1</v>
      </c>
      <c r="F50" s="1">
        <v>19.3</v>
      </c>
      <c r="G50" s="1">
        <v>10.7</v>
      </c>
      <c r="H50" s="1">
        <v>0.4</v>
      </c>
      <c r="I50" s="1">
        <v>0</v>
      </c>
      <c r="J50" s="1">
        <v>2.2000000000000002</v>
      </c>
      <c r="K50">
        <f t="shared" si="0"/>
        <v>45.702025603999992</v>
      </c>
      <c r="L50">
        <f t="shared" si="1"/>
        <v>16.719530480000003</v>
      </c>
      <c r="M50" t="s">
        <v>18</v>
      </c>
      <c r="P50">
        <f t="shared" si="1"/>
        <v>16.719530480000003</v>
      </c>
      <c r="Q50" s="6" t="s">
        <v>13</v>
      </c>
      <c r="W50">
        <f t="shared" si="1"/>
        <v>16.719530480000003</v>
      </c>
      <c r="AA50" s="6">
        <v>1998</v>
      </c>
      <c r="AB50">
        <f t="shared" si="1"/>
        <v>16.719530480000003</v>
      </c>
      <c r="AC50">
        <f t="shared" ref="AC50" si="6">+$D50*$K$2+$E50*$L$2+$F50*$M$2+$G50*$N$2+$H50*$O$2+$I50*$P$2+$J50*$Q$2</f>
        <v>16.719530480000003</v>
      </c>
    </row>
    <row r="51" spans="1:32" x14ac:dyDescent="0.35">
      <c r="A51" t="s">
        <v>13</v>
      </c>
      <c r="B51" t="s">
        <v>18</v>
      </c>
      <c r="C51">
        <v>2005</v>
      </c>
      <c r="D51" s="1">
        <v>73.8</v>
      </c>
      <c r="E51" s="1">
        <v>10.1</v>
      </c>
      <c r="F51" s="1">
        <v>9.6999999999999993</v>
      </c>
      <c r="G51" s="1">
        <v>5</v>
      </c>
      <c r="H51" s="1">
        <v>0.1</v>
      </c>
      <c r="I51" s="1">
        <v>0</v>
      </c>
      <c r="J51" s="1">
        <v>1.3</v>
      </c>
      <c r="K51">
        <f t="shared" si="0"/>
        <v>55.806259908000001</v>
      </c>
      <c r="L51">
        <f t="shared" si="1"/>
        <v>18.545374700000004</v>
      </c>
      <c r="M51" t="s">
        <v>18</v>
      </c>
      <c r="P51">
        <f t="shared" si="1"/>
        <v>18.545374700000004</v>
      </c>
      <c r="Q51" s="6" t="s">
        <v>13</v>
      </c>
      <c r="W51">
        <f t="shared" si="1"/>
        <v>18.545374700000004</v>
      </c>
      <c r="AA51" s="6">
        <v>2005</v>
      </c>
      <c r="AB51">
        <f t="shared" si="1"/>
        <v>18.545374700000004</v>
      </c>
      <c r="AD51">
        <f t="shared" ref="AD51" si="7">+$D51*$K$2+$E51*$L$2+$F51*$M$2+$G51*$N$2+$H51*$O$2+$I51*$P$2+$J51*$Q$2</f>
        <v>18.545374700000004</v>
      </c>
    </row>
    <row r="52" spans="1:32" x14ac:dyDescent="0.35">
      <c r="A52" t="s">
        <v>19</v>
      </c>
      <c r="B52" t="s">
        <v>18</v>
      </c>
      <c r="C52">
        <v>2019</v>
      </c>
      <c r="D52" s="1">
        <v>65.099999999999994</v>
      </c>
      <c r="E52" s="1">
        <v>12.3</v>
      </c>
      <c r="F52" s="1">
        <v>11.2</v>
      </c>
      <c r="G52" s="1">
        <v>3.9</v>
      </c>
      <c r="H52" s="1">
        <v>1.8</v>
      </c>
      <c r="I52" s="1">
        <v>0</v>
      </c>
      <c r="J52" s="1">
        <v>5.7</v>
      </c>
      <c r="K52">
        <f t="shared" si="0"/>
        <v>46.455323223999997</v>
      </c>
      <c r="L52">
        <f t="shared" si="1"/>
        <v>18.91644389</v>
      </c>
      <c r="M52" t="s">
        <v>18</v>
      </c>
      <c r="P52">
        <f t="shared" si="1"/>
        <v>18.91644389</v>
      </c>
      <c r="Q52" s="6" t="s">
        <v>19</v>
      </c>
      <c r="W52">
        <f t="shared" si="1"/>
        <v>18.91644389</v>
      </c>
      <c r="AA52" s="6">
        <v>2019</v>
      </c>
      <c r="AB52">
        <f t="shared" si="1"/>
        <v>18.91644389</v>
      </c>
      <c r="AF52">
        <f t="shared" ref="AF52" si="8">+$D52*$K$2+$E52*$L$2+$F52*$M$2+$G52*$N$2+$H52*$O$2+$I52*$P$2+$J52*$Q$2</f>
        <v>18.91644389</v>
      </c>
    </row>
    <row r="53" spans="1:32" x14ac:dyDescent="0.35">
      <c r="A53" t="s">
        <v>9</v>
      </c>
      <c r="B53" t="s">
        <v>18</v>
      </c>
      <c r="C53">
        <v>2010</v>
      </c>
      <c r="D53" s="1">
        <v>69.5</v>
      </c>
      <c r="E53" s="1">
        <v>4.3</v>
      </c>
      <c r="F53" s="1">
        <v>17.7</v>
      </c>
      <c r="G53" s="1">
        <v>2.6</v>
      </c>
      <c r="H53" s="1">
        <v>0.6</v>
      </c>
      <c r="I53" s="1">
        <v>0</v>
      </c>
      <c r="J53" s="1">
        <v>5.3</v>
      </c>
      <c r="K53">
        <f t="shared" si="0"/>
        <v>52.157460472000004</v>
      </c>
      <c r="L53">
        <f t="shared" si="1"/>
        <v>19.430342500000002</v>
      </c>
      <c r="M53" t="s">
        <v>18</v>
      </c>
      <c r="P53">
        <f t="shared" si="1"/>
        <v>19.430342500000002</v>
      </c>
      <c r="Q53" s="6" t="s">
        <v>9</v>
      </c>
      <c r="T53">
        <f t="shared" si="1"/>
        <v>19.430342500000002</v>
      </c>
      <c r="AA53" s="6">
        <v>2010</v>
      </c>
      <c r="AB53">
        <f t="shared" si="1"/>
        <v>19.430342500000002</v>
      </c>
      <c r="AE53">
        <f t="shared" ref="AE53:AE54" si="9">+$D53*$K$2+$E53*$L$2+$F53*$M$2+$G53*$N$2+$H53*$O$2+$I53*$P$2+$J53*$Q$2</f>
        <v>19.430342500000002</v>
      </c>
    </row>
    <row r="54" spans="1:32" x14ac:dyDescent="0.35">
      <c r="A54" t="s">
        <v>9</v>
      </c>
      <c r="B54" t="s">
        <v>18</v>
      </c>
      <c r="C54">
        <v>2015</v>
      </c>
      <c r="D54" s="1">
        <v>55.9</v>
      </c>
      <c r="E54" s="1">
        <v>5</v>
      </c>
      <c r="F54" s="1">
        <v>26.1</v>
      </c>
      <c r="G54" s="1">
        <v>2.5</v>
      </c>
      <c r="H54" s="1">
        <v>1.3</v>
      </c>
      <c r="I54" s="1">
        <v>0</v>
      </c>
      <c r="J54" s="1">
        <v>9.1999999999999993</v>
      </c>
      <c r="K54">
        <f t="shared" si="0"/>
        <v>41.148250657999995</v>
      </c>
      <c r="L54">
        <f t="shared" si="1"/>
        <v>19.538826409999995</v>
      </c>
      <c r="M54" t="s">
        <v>18</v>
      </c>
      <c r="P54">
        <f t="shared" si="1"/>
        <v>19.538826409999995</v>
      </c>
      <c r="Q54" s="6" t="s">
        <v>9</v>
      </c>
      <c r="T54">
        <f t="shared" si="1"/>
        <v>19.538826409999995</v>
      </c>
      <c r="AA54" s="6">
        <v>2015</v>
      </c>
      <c r="AB54">
        <f t="shared" si="1"/>
        <v>19.538826409999995</v>
      </c>
      <c r="AE54">
        <f t="shared" si="9"/>
        <v>19.538826409999995</v>
      </c>
    </row>
    <row r="55" spans="1:32" x14ac:dyDescent="0.35">
      <c r="A55" t="s">
        <v>30</v>
      </c>
      <c r="B55" t="s">
        <v>18</v>
      </c>
      <c r="C55">
        <v>1990</v>
      </c>
      <c r="D55" s="1">
        <v>60.9</v>
      </c>
      <c r="E55" s="1">
        <v>1.1000000000000001</v>
      </c>
      <c r="F55" s="1">
        <v>7.9</v>
      </c>
      <c r="G55" s="1">
        <v>11.9</v>
      </c>
      <c r="H55" s="1">
        <v>0</v>
      </c>
      <c r="I55" s="1">
        <v>12.6</v>
      </c>
      <c r="J55" s="1">
        <v>5.6</v>
      </c>
      <c r="K55">
        <f t="shared" si="0"/>
        <v>44.737457290000009</v>
      </c>
      <c r="L55">
        <f t="shared" si="1"/>
        <v>2.5507548200000008</v>
      </c>
      <c r="M55" t="s">
        <v>18</v>
      </c>
      <c r="P55">
        <f t="shared" si="1"/>
        <v>2.5507548200000008</v>
      </c>
      <c r="Q55" s="6" t="s">
        <v>30</v>
      </c>
      <c r="S55">
        <f t="shared" si="1"/>
        <v>2.5507548200000008</v>
      </c>
      <c r="AA55" s="6">
        <v>1990</v>
      </c>
      <c r="AB55">
        <f t="shared" si="1"/>
        <v>2.5507548200000008</v>
      </c>
      <c r="AC55">
        <f t="shared" ref="AC55" si="10">+$D55*$K$2+$E55*$L$2+$F55*$M$2+$G55*$N$2+$H55*$O$2+$I55*$P$2+$J55*$Q$2</f>
        <v>2.5507548200000008</v>
      </c>
    </row>
    <row r="56" spans="1:32" x14ac:dyDescent="0.35">
      <c r="A56" t="s">
        <v>30</v>
      </c>
      <c r="B56" t="s">
        <v>18</v>
      </c>
      <c r="C56">
        <v>2004</v>
      </c>
      <c r="D56" s="1">
        <v>52.2</v>
      </c>
      <c r="E56" s="1">
        <v>2.2000000000000002</v>
      </c>
      <c r="F56" s="1">
        <v>3.5</v>
      </c>
      <c r="G56" s="1">
        <v>9</v>
      </c>
      <c r="H56" s="1">
        <v>0.8</v>
      </c>
      <c r="I56" s="1">
        <v>25.4</v>
      </c>
      <c r="J56" s="1">
        <v>6.9</v>
      </c>
      <c r="K56">
        <f t="shared" si="0"/>
        <v>36.013518742000002</v>
      </c>
      <c r="L56">
        <f t="shared" si="1"/>
        <v>-10.37109993</v>
      </c>
      <c r="M56" t="s">
        <v>18</v>
      </c>
      <c r="P56">
        <f t="shared" si="1"/>
        <v>-10.37109993</v>
      </c>
      <c r="Q56" s="6" t="s">
        <v>30</v>
      </c>
      <c r="S56">
        <f t="shared" si="1"/>
        <v>-10.37109993</v>
      </c>
      <c r="AA56" s="6">
        <v>2004</v>
      </c>
      <c r="AB56">
        <f t="shared" si="1"/>
        <v>-10.37109993</v>
      </c>
      <c r="AD56">
        <f t="shared" ref="AD56" si="11">+$D56*$K$2+$E56*$L$2+$F56*$M$2+$G56*$N$2+$H56*$O$2+$I56*$P$2+$J56*$Q$2</f>
        <v>-10.37109993</v>
      </c>
    </row>
    <row r="57" spans="1:32" x14ac:dyDescent="0.35">
      <c r="A57" t="s">
        <v>30</v>
      </c>
      <c r="B57" t="s">
        <v>18</v>
      </c>
      <c r="C57">
        <v>2013</v>
      </c>
      <c r="D57" s="1">
        <v>49.6</v>
      </c>
      <c r="E57" s="1">
        <v>3.4</v>
      </c>
      <c r="F57" s="1">
        <v>3.6</v>
      </c>
      <c r="G57" s="1">
        <v>9.1</v>
      </c>
      <c r="H57" s="1">
        <v>2.1</v>
      </c>
      <c r="I57" s="1">
        <v>23.5</v>
      </c>
      <c r="J57" s="1">
        <v>8.6999999999999993</v>
      </c>
      <c r="K57">
        <f t="shared" si="0"/>
        <v>32.619369038999999</v>
      </c>
      <c r="L57">
        <f t="shared" si="1"/>
        <v>-8.3541962999999981</v>
      </c>
      <c r="M57" t="s">
        <v>18</v>
      </c>
      <c r="P57">
        <f t="shared" si="1"/>
        <v>-8.3541962999999981</v>
      </c>
      <c r="Q57" s="6" t="s">
        <v>30</v>
      </c>
      <c r="S57">
        <f t="shared" si="1"/>
        <v>-8.3541962999999981</v>
      </c>
      <c r="AA57" s="6">
        <v>2013</v>
      </c>
      <c r="AB57">
        <f t="shared" si="1"/>
        <v>-8.3541962999999981</v>
      </c>
      <c r="AE57">
        <f t="shared" ref="AE57" si="12">+$D57*$K$2+$E57*$L$2+$F57*$M$2+$G57*$N$2+$H57*$O$2+$I57*$P$2+$J57*$Q$2</f>
        <v>-8.3541962999999981</v>
      </c>
    </row>
    <row r="58" spans="1:32" x14ac:dyDescent="0.35">
      <c r="A58" t="s">
        <v>30</v>
      </c>
      <c r="B58" t="s">
        <v>18</v>
      </c>
      <c r="C58">
        <v>2017</v>
      </c>
      <c r="D58" s="1">
        <v>46.9</v>
      </c>
      <c r="E58" s="1">
        <v>3.1</v>
      </c>
      <c r="F58" s="1">
        <v>3.2</v>
      </c>
      <c r="G58" s="1">
        <v>8.9</v>
      </c>
      <c r="H58" s="1">
        <v>2.7</v>
      </c>
      <c r="I58" s="1">
        <v>25.9</v>
      </c>
      <c r="J58" s="1">
        <v>9.3000000000000007</v>
      </c>
      <c r="K58">
        <f t="shared" si="0"/>
        <v>29.966962113000001</v>
      </c>
      <c r="L58">
        <f t="shared" si="1"/>
        <v>-10.889141129999999</v>
      </c>
      <c r="M58" t="s">
        <v>18</v>
      </c>
      <c r="P58">
        <f t="shared" si="1"/>
        <v>-10.889141129999999</v>
      </c>
      <c r="Q58" s="6" t="s">
        <v>30</v>
      </c>
      <c r="S58">
        <f t="shared" si="1"/>
        <v>-10.889141129999999</v>
      </c>
      <c r="AA58" s="6">
        <v>2017</v>
      </c>
      <c r="AB58">
        <f t="shared" si="1"/>
        <v>-10.889141129999999</v>
      </c>
      <c r="AF58">
        <f t="shared" ref="AF58" si="13">+$D58*$K$2+$E58*$L$2+$F58*$M$2+$G58*$N$2+$H58*$O$2+$I58*$P$2+$J58*$Q$2</f>
        <v>-10.889141129999999</v>
      </c>
    </row>
  </sheetData>
  <sortState ref="A4:J61">
    <sortCondition ref="B4:B61"/>
    <sortCondition ref="A4:A61"/>
    <sortCondition ref="C4:C61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4"/>
  <sheetViews>
    <sheetView topLeftCell="A23" workbookViewId="0">
      <selection activeCell="A39" sqref="A39"/>
    </sheetView>
  </sheetViews>
  <sheetFormatPr defaultColWidth="8.81640625" defaultRowHeight="14.5" x14ac:dyDescent="0.35"/>
  <cols>
    <col min="11" max="11" width="12.1796875" bestFit="1" customWidth="1"/>
    <col min="12" max="18" width="11.7265625" bestFit="1" customWidth="1"/>
    <col min="29" max="29" width="12.7265625" bestFit="1" customWidth="1"/>
  </cols>
  <sheetData>
    <row r="1" spans="1:33" x14ac:dyDescent="0.35">
      <c r="L1">
        <v>-0.59125748</v>
      </c>
      <c r="M1">
        <v>-0.31857895000000003</v>
      </c>
      <c r="N1">
        <v>-9.7138249999999995E-2</v>
      </c>
      <c r="O1">
        <v>-0.15193598</v>
      </c>
      <c r="P1">
        <v>-0.35480699999999998</v>
      </c>
      <c r="Q1">
        <v>-0.29450887999999997</v>
      </c>
      <c r="R1">
        <v>-0.55116074999999998</v>
      </c>
    </row>
    <row r="2" spans="1:33" x14ac:dyDescent="0.35">
      <c r="L2">
        <v>0.59022618000000004</v>
      </c>
      <c r="M2">
        <v>-0.19424797999999999</v>
      </c>
      <c r="N2">
        <v>6.6876489999999997E-2</v>
      </c>
      <c r="O2">
        <v>0.12930438</v>
      </c>
      <c r="P2">
        <v>-0.35938556999999999</v>
      </c>
      <c r="Q2">
        <v>0.40019978</v>
      </c>
      <c r="R2">
        <v>-0.55080927000000002</v>
      </c>
    </row>
    <row r="3" spans="1:33" x14ac:dyDescent="0.35">
      <c r="A3" t="s">
        <v>23</v>
      </c>
      <c r="C3" t="s">
        <v>1</v>
      </c>
      <c r="D3" t="s">
        <v>2</v>
      </c>
      <c r="E3" t="s">
        <v>3</v>
      </c>
      <c r="F3" t="s">
        <v>4</v>
      </c>
      <c r="G3" t="s">
        <v>5</v>
      </c>
      <c r="H3" t="s">
        <v>6</v>
      </c>
      <c r="I3" t="s">
        <v>7</v>
      </c>
      <c r="J3" t="s">
        <v>8</v>
      </c>
      <c r="K3" t="s">
        <v>24</v>
      </c>
      <c r="O3" t="s">
        <v>20</v>
      </c>
      <c r="P3" t="s">
        <v>10</v>
      </c>
      <c r="Q3" t="s">
        <v>18</v>
      </c>
      <c r="S3" s="6" t="s">
        <v>11</v>
      </c>
      <c r="T3" s="6" t="s">
        <v>30</v>
      </c>
      <c r="U3" s="6" t="s">
        <v>9</v>
      </c>
      <c r="V3" s="6" t="s">
        <v>21</v>
      </c>
      <c r="W3" s="6" t="s">
        <v>12</v>
      </c>
      <c r="X3" s="6" t="s">
        <v>22</v>
      </c>
      <c r="Y3" s="6" t="s">
        <v>15</v>
      </c>
      <c r="Z3" s="6" t="s">
        <v>14</v>
      </c>
      <c r="AA3" s="6" t="s">
        <v>17</v>
      </c>
      <c r="AD3">
        <v>1990</v>
      </c>
      <c r="AE3">
        <v>2004</v>
      </c>
      <c r="AF3">
        <v>2013</v>
      </c>
      <c r="AG3">
        <v>2017</v>
      </c>
    </row>
    <row r="4" spans="1:33" x14ac:dyDescent="0.35">
      <c r="A4" t="s">
        <v>11</v>
      </c>
      <c r="B4" t="s">
        <v>20</v>
      </c>
      <c r="C4">
        <v>1990</v>
      </c>
      <c r="D4">
        <v>139.89138727413464</v>
      </c>
      <c r="E4">
        <v>39.777423218523907</v>
      </c>
      <c r="F4">
        <v>22.346866976698823</v>
      </c>
      <c r="G4">
        <v>21.452992297630868</v>
      </c>
      <c r="H4">
        <v>56.761042120815006</v>
      </c>
      <c r="I4">
        <v>18.324430920893029</v>
      </c>
      <c r="J4">
        <v>148.38319672528016</v>
      </c>
      <c r="K4">
        <v>446.93733953397646</v>
      </c>
      <c r="L4">
        <f>+$D4*$K$1+$E4*$L$1+$F4*$M$1+$G4*$N$1+$H4*$O$1+$I4*$P$1+$J4*$Q$1</f>
        <v>-91.547696559938174</v>
      </c>
      <c r="M4">
        <f>+$D4*$K$2+$E4*$L$2+$F4*$M$2+$G4*$N$2+$H4*$O$2+$I4*$P$2+$J4*$Q$2</f>
        <v>80.708381605131763</v>
      </c>
      <c r="N4" t="s">
        <v>20</v>
      </c>
      <c r="O4">
        <f>+$D4*$K$2+$E4*$L$2+$F4*$M$2+$G4*$N$2+$H4*$O$2+$I4*$P$2+$J4*$Q$2</f>
        <v>80.708381605131763</v>
      </c>
      <c r="R4" t="s">
        <v>11</v>
      </c>
      <c r="S4">
        <f>+$D4*$K$2+$E4*$L$2+$F4*$M$2+$G4*$N$2+$H4*$O$2+$I4*$P$2+$J4*$Q$2</f>
        <v>80.708381605131763</v>
      </c>
      <c r="AB4" s="6">
        <v>1990</v>
      </c>
      <c r="AC4">
        <f>+$D4*$K$2+$E4*$L$2+$F4*$M$2+$G4*$N$2+$H4*$O$2+$I4*$P$2+$J4*$Q$2</f>
        <v>80.708381605131763</v>
      </c>
      <c r="AD4">
        <f>+$D4*$K$2+$E4*$L$2+$F4*$M$2+$G4*$N$2+$H4*$O$2+$I4*$P$2+$J4*$Q$2</f>
        <v>80.708381605131763</v>
      </c>
    </row>
    <row r="5" spans="1:33" x14ac:dyDescent="0.35">
      <c r="A5" t="s">
        <v>11</v>
      </c>
      <c r="B5" t="s">
        <v>20</v>
      </c>
      <c r="C5">
        <v>2004</v>
      </c>
      <c r="D5">
        <v>115.32122065713057</v>
      </c>
      <c r="E5">
        <v>55.549203159410091</v>
      </c>
      <c r="F5">
        <v>18.234880097249338</v>
      </c>
      <c r="G5">
        <v>18.88749685862458</v>
      </c>
      <c r="H5">
        <v>67.948921625539654</v>
      </c>
      <c r="I5">
        <v>18.618772309823008</v>
      </c>
      <c r="J5">
        <v>89.331717865893083</v>
      </c>
      <c r="K5">
        <v>383.89221257367035</v>
      </c>
      <c r="L5">
        <f t="shared" ref="L5:L54" si="0">+$D5*$K$1+$E5*$L$1+$F5*$M$1+$G5*$N$1+$H5*$O$1+$I5*$P$1+$J5*$Q$1</f>
        <v>-83.726770143736815</v>
      </c>
      <c r="M5">
        <f t="shared" ref="M5:AG54" si="1">+$D5*$K$2+$E5*$L$2+$F5*$M$2+$G5*$N$2+$H5*$O$2+$I5*$P$2+$J5*$Q$2</f>
        <v>68.352943773326032</v>
      </c>
      <c r="N5" t="s">
        <v>20</v>
      </c>
      <c r="O5">
        <f t="shared" si="1"/>
        <v>68.352943773326032</v>
      </c>
      <c r="R5" t="s">
        <v>11</v>
      </c>
      <c r="S5">
        <f t="shared" si="1"/>
        <v>68.352943773326032</v>
      </c>
      <c r="AB5" s="6">
        <v>2004</v>
      </c>
      <c r="AC5">
        <f t="shared" si="1"/>
        <v>68.352943773326032</v>
      </c>
      <c r="AE5">
        <f t="shared" si="1"/>
        <v>68.352943773326032</v>
      </c>
    </row>
    <row r="6" spans="1:33" x14ac:dyDescent="0.35">
      <c r="A6" t="s">
        <v>11</v>
      </c>
      <c r="B6" t="s">
        <v>20</v>
      </c>
      <c r="C6">
        <v>2013</v>
      </c>
      <c r="D6">
        <v>89.272553540636537</v>
      </c>
      <c r="E6">
        <v>46.289472206255986</v>
      </c>
      <c r="F6">
        <v>14.54811983625188</v>
      </c>
      <c r="G6">
        <v>11.572368051563997</v>
      </c>
      <c r="H6">
        <v>59.515035693757696</v>
      </c>
      <c r="I6">
        <v>20.168984318440106</v>
      </c>
      <c r="J6">
        <v>89.272553540636537</v>
      </c>
      <c r="K6">
        <v>330.63908718754271</v>
      </c>
      <c r="L6">
        <f t="shared" si="0"/>
        <v>-75.617972859924834</v>
      </c>
      <c r="M6">
        <f t="shared" si="1"/>
        <v>61.44320397225804</v>
      </c>
      <c r="N6" t="s">
        <v>20</v>
      </c>
      <c r="O6">
        <f t="shared" si="1"/>
        <v>61.44320397225804</v>
      </c>
      <c r="R6" t="s">
        <v>11</v>
      </c>
      <c r="S6">
        <f t="shared" si="1"/>
        <v>61.44320397225804</v>
      </c>
      <c r="AB6" s="6">
        <v>2013</v>
      </c>
      <c r="AC6">
        <f t="shared" si="1"/>
        <v>61.44320397225804</v>
      </c>
      <c r="AF6">
        <f t="shared" si="1"/>
        <v>61.44320397225804</v>
      </c>
    </row>
    <row r="7" spans="1:33" x14ac:dyDescent="0.35">
      <c r="A7" t="s">
        <v>11</v>
      </c>
      <c r="B7" t="s">
        <v>20</v>
      </c>
      <c r="C7">
        <v>2017</v>
      </c>
      <c r="D7">
        <v>86.436708788826891</v>
      </c>
      <c r="E7">
        <v>48.417554923064678</v>
      </c>
      <c r="F7">
        <v>14.622751486831616</v>
      </c>
      <c r="G7">
        <v>14.947701519872322</v>
      </c>
      <c r="H7">
        <v>67.264656839425427</v>
      </c>
      <c r="I7">
        <v>17.872251817238645</v>
      </c>
      <c r="J7">
        <v>75.388407665442998</v>
      </c>
      <c r="K7">
        <v>324.95003304070258</v>
      </c>
      <c r="L7">
        <f t="shared" si="0"/>
        <v>-73.501413006835136</v>
      </c>
      <c r="M7">
        <f t="shared" si="1"/>
        <v>59.181527864311775</v>
      </c>
      <c r="N7" t="s">
        <v>20</v>
      </c>
      <c r="O7">
        <f t="shared" si="1"/>
        <v>59.181527864311775</v>
      </c>
      <c r="R7" t="s">
        <v>11</v>
      </c>
      <c r="S7">
        <f t="shared" si="1"/>
        <v>59.181527864311775</v>
      </c>
      <c r="AB7" s="6">
        <v>2017</v>
      </c>
      <c r="AC7">
        <f t="shared" si="1"/>
        <v>59.181527864311775</v>
      </c>
      <c r="AG7">
        <f t="shared" si="1"/>
        <v>59.181527864311775</v>
      </c>
    </row>
    <row r="8" spans="1:33" x14ac:dyDescent="0.35">
      <c r="A8" t="s">
        <v>30</v>
      </c>
      <c r="B8" t="s">
        <v>20</v>
      </c>
      <c r="C8">
        <v>1990</v>
      </c>
      <c r="D8">
        <v>264.73881704108624</v>
      </c>
      <c r="E8">
        <v>62.642424313947174</v>
      </c>
      <c r="F8">
        <v>47.727561382054986</v>
      </c>
      <c r="G8">
        <v>60.405194874163335</v>
      </c>
      <c r="H8">
        <v>73.82857151286629</v>
      </c>
      <c r="I8">
        <v>127.52207806767815</v>
      </c>
      <c r="J8">
        <v>108.87849940281289</v>
      </c>
      <c r="K8">
        <v>745.74314659460913</v>
      </c>
      <c r="L8">
        <f t="shared" si="0"/>
        <v>-146.63908048606515</v>
      </c>
      <c r="M8">
        <f t="shared" si="1"/>
        <v>39.031818290475691</v>
      </c>
      <c r="N8" t="s">
        <v>20</v>
      </c>
      <c r="O8">
        <f t="shared" si="1"/>
        <v>39.031818290475691</v>
      </c>
      <c r="R8" t="s">
        <v>30</v>
      </c>
      <c r="T8">
        <f t="shared" si="1"/>
        <v>39.031818290475691</v>
      </c>
      <c r="AB8" s="6">
        <v>1990</v>
      </c>
      <c r="AC8">
        <f t="shared" si="1"/>
        <v>39.031818290475691</v>
      </c>
      <c r="AD8">
        <f t="shared" si="1"/>
        <v>39.031818290475691</v>
      </c>
    </row>
    <row r="9" spans="1:33" x14ac:dyDescent="0.35">
      <c r="A9" t="s">
        <v>30</v>
      </c>
      <c r="B9" t="s">
        <v>20</v>
      </c>
      <c r="C9">
        <v>2004</v>
      </c>
      <c r="D9">
        <v>268.32562174596865</v>
      </c>
      <c r="E9">
        <v>91.509894121457521</v>
      </c>
      <c r="F9">
        <v>40.326394019625347</v>
      </c>
      <c r="G9">
        <v>62.040606184038985</v>
      </c>
      <c r="H9">
        <v>91.509894121457521</v>
      </c>
      <c r="I9">
        <v>98.489462317161909</v>
      </c>
      <c r="J9">
        <v>123.30570479077744</v>
      </c>
      <c r="K9">
        <v>775.50757730048747</v>
      </c>
      <c r="L9">
        <f t="shared" si="0"/>
        <v>-158.14258668598268</v>
      </c>
      <c r="M9">
        <f t="shared" si="1"/>
        <v>76.111127138984898</v>
      </c>
      <c r="N9" t="s">
        <v>20</v>
      </c>
      <c r="O9">
        <f t="shared" si="1"/>
        <v>76.111127138984898</v>
      </c>
      <c r="R9" t="s">
        <v>30</v>
      </c>
      <c r="T9">
        <f t="shared" si="1"/>
        <v>76.111127138984898</v>
      </c>
      <c r="AB9" s="6">
        <v>2004</v>
      </c>
      <c r="AC9">
        <f t="shared" si="1"/>
        <v>76.111127138984898</v>
      </c>
      <c r="AE9">
        <f t="shared" si="1"/>
        <v>76.111127138984898</v>
      </c>
    </row>
    <row r="10" spans="1:33" x14ac:dyDescent="0.35">
      <c r="A10" t="s">
        <v>30</v>
      </c>
      <c r="B10" t="s">
        <v>20</v>
      </c>
      <c r="C10">
        <v>2013</v>
      </c>
      <c r="D10">
        <v>197.39577910569565</v>
      </c>
      <c r="E10">
        <v>93.928103068881214</v>
      </c>
      <c r="F10">
        <v>33.021598735153553</v>
      </c>
      <c r="G10">
        <v>66.777010775532744</v>
      </c>
      <c r="H10">
        <v>106.40292925771701</v>
      </c>
      <c r="I10">
        <v>98.330982900235028</v>
      </c>
      <c r="J10">
        <v>137.95690138241915</v>
      </c>
      <c r="K10">
        <v>733.81330522563451</v>
      </c>
      <c r="L10">
        <f t="shared" si="0"/>
        <v>-164.22676863695222</v>
      </c>
      <c r="M10">
        <f t="shared" si="1"/>
        <v>87.120208753995286</v>
      </c>
      <c r="N10" t="s">
        <v>20</v>
      </c>
      <c r="O10">
        <f t="shared" si="1"/>
        <v>87.120208753995286</v>
      </c>
      <c r="R10" t="s">
        <v>30</v>
      </c>
      <c r="T10">
        <f t="shared" si="1"/>
        <v>87.120208753995286</v>
      </c>
      <c r="AB10" s="6">
        <v>2013</v>
      </c>
      <c r="AC10">
        <f t="shared" si="1"/>
        <v>87.120208753995286</v>
      </c>
      <c r="AF10">
        <f t="shared" si="1"/>
        <v>87.120208753995286</v>
      </c>
    </row>
    <row r="11" spans="1:33" x14ac:dyDescent="0.35">
      <c r="A11" t="s">
        <v>30</v>
      </c>
      <c r="B11" t="s">
        <v>20</v>
      </c>
      <c r="C11">
        <v>2017</v>
      </c>
      <c r="D11">
        <v>187.27406709737824</v>
      </c>
      <c r="E11">
        <v>98.880707427415715</v>
      </c>
      <c r="F11">
        <v>31.462043272359544</v>
      </c>
      <c r="G11">
        <v>70.415049228614222</v>
      </c>
      <c r="H11">
        <v>113.86263279520597</v>
      </c>
      <c r="I11">
        <v>98.131611159026193</v>
      </c>
      <c r="J11">
        <v>149.07015740951311</v>
      </c>
      <c r="K11">
        <v>749.09626838951294</v>
      </c>
      <c r="L11">
        <f t="shared" si="0"/>
        <v>-171.34719562016517</v>
      </c>
      <c r="M11">
        <f t="shared" si="1"/>
        <v>96.073351531039009</v>
      </c>
      <c r="N11" t="s">
        <v>20</v>
      </c>
      <c r="O11">
        <f t="shared" si="1"/>
        <v>96.073351531039009</v>
      </c>
      <c r="R11" t="s">
        <v>30</v>
      </c>
      <c r="T11">
        <f t="shared" si="1"/>
        <v>96.073351531039009</v>
      </c>
      <c r="AB11" s="6">
        <v>2017</v>
      </c>
      <c r="AC11">
        <f t="shared" si="1"/>
        <v>96.073351531039009</v>
      </c>
      <c r="AG11">
        <f t="shared" si="1"/>
        <v>96.073351531039009</v>
      </c>
    </row>
    <row r="12" spans="1:33" x14ac:dyDescent="0.35">
      <c r="A12" t="s">
        <v>9</v>
      </c>
      <c r="B12" t="s">
        <v>20</v>
      </c>
      <c r="C12">
        <v>2010</v>
      </c>
      <c r="D12">
        <v>115.93475085358895</v>
      </c>
      <c r="E12">
        <v>22.48151378736598</v>
      </c>
      <c r="F12">
        <v>25.418082344823052</v>
      </c>
      <c r="G12">
        <v>10.172153135203112</v>
      </c>
      <c r="H12">
        <v>50.171189767088954</v>
      </c>
      <c r="I12">
        <v>4.0913123612824593</v>
      </c>
      <c r="J12">
        <v>64.618801958400411</v>
      </c>
      <c r="K12">
        <v>292.88780420775294</v>
      </c>
      <c r="L12">
        <f t="shared" si="0"/>
        <v>-50.483380468924665</v>
      </c>
      <c r="M12">
        <f t="shared" si="1"/>
        <v>39.889471039107349</v>
      </c>
      <c r="N12" t="s">
        <v>20</v>
      </c>
      <c r="O12">
        <f t="shared" si="1"/>
        <v>39.889471039107349</v>
      </c>
      <c r="R12" t="s">
        <v>9</v>
      </c>
      <c r="U12">
        <f t="shared" si="1"/>
        <v>39.889471039107349</v>
      </c>
      <c r="AB12" s="6">
        <v>2010</v>
      </c>
      <c r="AC12">
        <f t="shared" si="1"/>
        <v>39.889471039107349</v>
      </c>
      <c r="AF12">
        <f t="shared" si="1"/>
        <v>39.889471039107349</v>
      </c>
    </row>
    <row r="13" spans="1:33" x14ac:dyDescent="0.35">
      <c r="A13" t="s">
        <v>21</v>
      </c>
      <c r="B13" t="s">
        <v>20</v>
      </c>
      <c r="C13">
        <v>2009</v>
      </c>
      <c r="D13">
        <v>106.69233229052688</v>
      </c>
      <c r="E13">
        <v>51.531422891399153</v>
      </c>
      <c r="F13">
        <v>15.458167023686599</v>
      </c>
      <c r="G13">
        <v>19.953035183158931</v>
      </c>
      <c r="H13">
        <v>75.777857186888369</v>
      </c>
      <c r="I13">
        <v>2.2856339287090259</v>
      </c>
      <c r="J13">
        <v>91.506264544067562</v>
      </c>
      <c r="K13">
        <v>363.1200973970935</v>
      </c>
      <c r="L13">
        <f t="shared" si="0"/>
        <v>-76.604938173984607</v>
      </c>
      <c r="M13">
        <f t="shared" si="1"/>
        <v>74.344638050353865</v>
      </c>
      <c r="N13" t="s">
        <v>20</v>
      </c>
      <c r="O13">
        <f t="shared" si="1"/>
        <v>74.344638050353865</v>
      </c>
      <c r="R13" t="s">
        <v>21</v>
      </c>
      <c r="V13">
        <f t="shared" si="1"/>
        <v>74.344638050353865</v>
      </c>
      <c r="AB13" s="6">
        <v>2009</v>
      </c>
      <c r="AC13">
        <f t="shared" si="1"/>
        <v>74.344638050353865</v>
      </c>
      <c r="AF13">
        <f t="shared" si="1"/>
        <v>74.344638050353865</v>
      </c>
    </row>
    <row r="14" spans="1:33" x14ac:dyDescent="0.35">
      <c r="A14" t="s">
        <v>12</v>
      </c>
      <c r="B14" t="s">
        <v>20</v>
      </c>
      <c r="C14">
        <v>2012</v>
      </c>
      <c r="D14">
        <v>91.636465210363241</v>
      </c>
      <c r="E14">
        <v>55.955941402052304</v>
      </c>
      <c r="F14">
        <v>15.318490560590307</v>
      </c>
      <c r="G14">
        <v>12.565233089427247</v>
      </c>
      <c r="H14">
        <v>42.55951491682773</v>
      </c>
      <c r="I14">
        <v>30.649222360955061</v>
      </c>
      <c r="J14">
        <v>119.76132678833142</v>
      </c>
      <c r="K14">
        <v>368.44619432854734</v>
      </c>
      <c r="L14">
        <f t="shared" si="0"/>
        <v>-91.796736761113635</v>
      </c>
      <c r="M14">
        <f t="shared" si="1"/>
        <v>73.308094453417112</v>
      </c>
      <c r="N14" t="s">
        <v>20</v>
      </c>
      <c r="O14">
        <f t="shared" si="1"/>
        <v>73.308094453417112</v>
      </c>
      <c r="R14" t="s">
        <v>12</v>
      </c>
      <c r="W14">
        <f t="shared" si="1"/>
        <v>73.308094453417112</v>
      </c>
      <c r="AB14" s="6">
        <v>2012</v>
      </c>
      <c r="AC14">
        <f t="shared" si="1"/>
        <v>73.308094453417112</v>
      </c>
      <c r="AF14">
        <f t="shared" si="1"/>
        <v>73.308094453417112</v>
      </c>
    </row>
    <row r="15" spans="1:33" x14ac:dyDescent="0.35">
      <c r="A15" t="s">
        <v>12</v>
      </c>
      <c r="B15" t="s">
        <v>20</v>
      </c>
      <c r="C15">
        <v>2014</v>
      </c>
      <c r="D15">
        <v>103.90048683277632</v>
      </c>
      <c r="E15">
        <v>41.760078113192456</v>
      </c>
      <c r="F15">
        <v>12.289611771508792</v>
      </c>
      <c r="G15">
        <v>15.687884877447928</v>
      </c>
      <c r="H15">
        <v>62.030604819188405</v>
      </c>
      <c r="I15">
        <v>26.575051497046957</v>
      </c>
      <c r="J15">
        <v>109.04270620459977</v>
      </c>
      <c r="K15">
        <v>371.28642411576067</v>
      </c>
      <c r="L15">
        <f t="shared" si="0"/>
        <v>-81.097804153275575</v>
      </c>
      <c r="M15">
        <f t="shared" si="1"/>
        <v>65.418815696589235</v>
      </c>
      <c r="N15" t="s">
        <v>20</v>
      </c>
      <c r="O15">
        <f t="shared" si="1"/>
        <v>65.418815696589235</v>
      </c>
      <c r="R15" t="s">
        <v>12</v>
      </c>
      <c r="W15">
        <f t="shared" si="1"/>
        <v>65.418815696589235</v>
      </c>
      <c r="AB15" s="6">
        <v>2014</v>
      </c>
      <c r="AC15">
        <f t="shared" si="1"/>
        <v>65.418815696589235</v>
      </c>
      <c r="AF15">
        <f t="shared" si="1"/>
        <v>65.418815696589235</v>
      </c>
    </row>
    <row r="16" spans="1:33" x14ac:dyDescent="0.35">
      <c r="A16" t="s">
        <v>13</v>
      </c>
      <c r="B16" t="s">
        <v>20</v>
      </c>
      <c r="C16">
        <v>2019</v>
      </c>
      <c r="D16">
        <v>105.1818427893526</v>
      </c>
      <c r="E16">
        <v>46.623157264783963</v>
      </c>
      <c r="F16">
        <v>14.173439808494322</v>
      </c>
      <c r="G16">
        <v>11.562543001666421</v>
      </c>
      <c r="H16">
        <v>55.947788717740742</v>
      </c>
      <c r="I16">
        <v>3.3568673230644452</v>
      </c>
      <c r="J16">
        <v>135.76663395505088</v>
      </c>
      <c r="K16">
        <v>372.9852581182717</v>
      </c>
      <c r="L16">
        <f t="shared" si="0"/>
        <v>-82.880816678259222</v>
      </c>
      <c r="M16">
        <f t="shared" si="1"/>
        <v>85.899969747263057</v>
      </c>
      <c r="N16" t="s">
        <v>20</v>
      </c>
      <c r="O16">
        <f t="shared" si="1"/>
        <v>85.899969747263057</v>
      </c>
      <c r="R16" t="s">
        <v>13</v>
      </c>
      <c r="X16">
        <f t="shared" si="1"/>
        <v>85.899969747263057</v>
      </c>
      <c r="AB16" s="6">
        <v>2019</v>
      </c>
      <c r="AC16">
        <f t="shared" si="1"/>
        <v>85.899969747263057</v>
      </c>
      <c r="AG16">
        <f t="shared" si="1"/>
        <v>85.899969747263057</v>
      </c>
    </row>
    <row r="17" spans="1:33" x14ac:dyDescent="0.35">
      <c r="A17" t="s">
        <v>11</v>
      </c>
      <c r="B17" t="s">
        <v>10</v>
      </c>
      <c r="C17">
        <v>1990</v>
      </c>
      <c r="D17">
        <v>139.89138727413464</v>
      </c>
      <c r="E17">
        <v>39.777423218523907</v>
      </c>
      <c r="F17">
        <v>22.346866976698823</v>
      </c>
      <c r="G17">
        <v>21.452992297630868</v>
      </c>
      <c r="H17">
        <v>56.761042120815006</v>
      </c>
      <c r="I17">
        <v>18.324430920893029</v>
      </c>
      <c r="J17">
        <v>148.38319672528016</v>
      </c>
      <c r="K17">
        <v>446.93733953397646</v>
      </c>
      <c r="L17">
        <f t="shared" si="0"/>
        <v>-91.547696559938174</v>
      </c>
      <c r="M17">
        <f t="shared" si="1"/>
        <v>80.708381605131763</v>
      </c>
      <c r="N17" t="s">
        <v>10</v>
      </c>
      <c r="P17">
        <f t="shared" si="1"/>
        <v>80.708381605131763</v>
      </c>
      <c r="R17" t="s">
        <v>11</v>
      </c>
      <c r="S17">
        <f t="shared" si="1"/>
        <v>80.708381605131763</v>
      </c>
      <c r="AB17" s="6">
        <v>1990</v>
      </c>
      <c r="AC17">
        <f t="shared" si="1"/>
        <v>80.708381605131763</v>
      </c>
      <c r="AD17">
        <f t="shared" si="1"/>
        <v>80.708381605131763</v>
      </c>
    </row>
    <row r="18" spans="1:33" x14ac:dyDescent="0.35">
      <c r="A18" t="s">
        <v>11</v>
      </c>
      <c r="B18" t="s">
        <v>10</v>
      </c>
      <c r="C18">
        <v>2004</v>
      </c>
      <c r="D18">
        <v>76.01468425961788</v>
      </c>
      <c r="E18">
        <v>48.112210106001719</v>
      </c>
      <c r="F18">
        <v>8.4750505606778095</v>
      </c>
      <c r="G18">
        <v>11.897667133259231</v>
      </c>
      <c r="H18">
        <v>69.756185384040421</v>
      </c>
      <c r="I18">
        <v>16.754523031493818</v>
      </c>
      <c r="J18">
        <v>94.953162627901762</v>
      </c>
      <c r="K18">
        <v>325.9634831029926</v>
      </c>
      <c r="L18">
        <f t="shared" si="0"/>
        <v>-76.810041396352361</v>
      </c>
      <c r="M18">
        <f t="shared" si="1"/>
        <v>68.545180033961373</v>
      </c>
      <c r="N18" t="s">
        <v>10</v>
      </c>
      <c r="P18">
        <f t="shared" si="1"/>
        <v>68.545180033961373</v>
      </c>
      <c r="R18" t="s">
        <v>11</v>
      </c>
      <c r="S18">
        <f t="shared" si="1"/>
        <v>68.545180033961373</v>
      </c>
      <c r="AB18" s="6">
        <v>2004</v>
      </c>
      <c r="AC18">
        <f t="shared" si="1"/>
        <v>68.545180033961373</v>
      </c>
      <c r="AE18">
        <f t="shared" si="1"/>
        <v>68.545180033961373</v>
      </c>
    </row>
    <row r="19" spans="1:33" x14ac:dyDescent="0.35">
      <c r="A19" t="s">
        <v>11</v>
      </c>
      <c r="B19" t="s">
        <v>10</v>
      </c>
      <c r="C19">
        <v>2013</v>
      </c>
      <c r="D19">
        <v>58.818181818181813</v>
      </c>
      <c r="E19">
        <v>37.818181818181813</v>
      </c>
      <c r="F19">
        <v>5.545454545454545</v>
      </c>
      <c r="G19">
        <v>8</v>
      </c>
      <c r="H19">
        <v>58.272727272727266</v>
      </c>
      <c r="I19">
        <v>19.863636363636363</v>
      </c>
      <c r="J19">
        <v>87.818181818181813</v>
      </c>
      <c r="K19">
        <v>276.13636363636363</v>
      </c>
      <c r="L19">
        <f t="shared" si="0"/>
        <v>-66.668769489999988</v>
      </c>
      <c r="M19">
        <f t="shared" si="1"/>
        <v>57.320131203181816</v>
      </c>
      <c r="N19" t="s">
        <v>10</v>
      </c>
      <c r="P19">
        <f t="shared" si="1"/>
        <v>57.320131203181816</v>
      </c>
      <c r="R19" t="s">
        <v>11</v>
      </c>
      <c r="S19">
        <f t="shared" si="1"/>
        <v>57.320131203181816</v>
      </c>
      <c r="AB19" s="6">
        <v>2013</v>
      </c>
      <c r="AC19">
        <f t="shared" si="1"/>
        <v>57.320131203181816</v>
      </c>
      <c r="AF19">
        <f t="shared" si="1"/>
        <v>57.320131203181816</v>
      </c>
    </row>
    <row r="20" spans="1:33" x14ac:dyDescent="0.35">
      <c r="A20" t="s">
        <v>11</v>
      </c>
      <c r="B20" t="s">
        <v>10</v>
      </c>
      <c r="C20">
        <v>2017</v>
      </c>
      <c r="D20">
        <v>55.453315192066334</v>
      </c>
      <c r="E20">
        <v>37.761067011740415</v>
      </c>
      <c r="F20">
        <v>5.545331519206635</v>
      </c>
      <c r="G20">
        <v>12.146916661119294</v>
      </c>
      <c r="H20">
        <v>66.2799148248031</v>
      </c>
      <c r="I20">
        <v>17.164121368972914</v>
      </c>
      <c r="J20">
        <v>69.71273909859768</v>
      </c>
      <c r="K20">
        <v>264.06340567650642</v>
      </c>
      <c r="L20">
        <f t="shared" si="0"/>
        <v>-61.964344381064862</v>
      </c>
      <c r="M20">
        <f t="shared" si="1"/>
        <v>52.323512641238182</v>
      </c>
      <c r="N20" t="s">
        <v>10</v>
      </c>
      <c r="P20">
        <f t="shared" si="1"/>
        <v>52.323512641238182</v>
      </c>
      <c r="R20" t="s">
        <v>11</v>
      </c>
      <c r="S20">
        <f t="shared" si="1"/>
        <v>52.323512641238182</v>
      </c>
      <c r="AB20" s="6">
        <v>2017</v>
      </c>
      <c r="AC20">
        <f t="shared" si="1"/>
        <v>52.323512641238182</v>
      </c>
      <c r="AG20">
        <f t="shared" si="1"/>
        <v>52.323512641238182</v>
      </c>
    </row>
    <row r="21" spans="1:33" x14ac:dyDescent="0.35">
      <c r="A21" t="s">
        <v>30</v>
      </c>
      <c r="B21" t="s">
        <v>10</v>
      </c>
      <c r="C21">
        <v>1990</v>
      </c>
      <c r="D21">
        <v>190.90909090909091</v>
      </c>
      <c r="E21">
        <v>60.909090909090907</v>
      </c>
      <c r="F21">
        <v>38.136363636363633</v>
      </c>
      <c r="G21">
        <v>45.86363636363636</v>
      </c>
      <c r="H21">
        <v>86.818181818181813</v>
      </c>
      <c r="I21">
        <v>112.27272727272727</v>
      </c>
      <c r="J21">
        <v>103.18181818181817</v>
      </c>
      <c r="K21">
        <v>638.09090909090901</v>
      </c>
      <c r="L21">
        <f t="shared" si="0"/>
        <v>-136.03142844999999</v>
      </c>
      <c r="M21">
        <f t="shared" si="1"/>
        <v>43.779541495000004</v>
      </c>
      <c r="N21" t="s">
        <v>10</v>
      </c>
      <c r="P21">
        <f t="shared" si="1"/>
        <v>43.779541495000004</v>
      </c>
      <c r="R21" t="s">
        <v>30</v>
      </c>
      <c r="T21">
        <f t="shared" si="1"/>
        <v>43.779541495000004</v>
      </c>
      <c r="AB21" s="6">
        <v>1990</v>
      </c>
      <c r="AC21">
        <f t="shared" si="1"/>
        <v>43.779541495000004</v>
      </c>
      <c r="AD21">
        <f t="shared" si="1"/>
        <v>43.779541495000004</v>
      </c>
    </row>
    <row r="22" spans="1:33" x14ac:dyDescent="0.35">
      <c r="A22" t="s">
        <v>30</v>
      </c>
      <c r="B22" t="s">
        <v>10</v>
      </c>
      <c r="C22">
        <v>2004</v>
      </c>
      <c r="D22">
        <v>143.18181818181816</v>
      </c>
      <c r="E22">
        <v>86.36363636363636</v>
      </c>
      <c r="F22">
        <v>31.545454545454547</v>
      </c>
      <c r="G22">
        <v>40.136363636363626</v>
      </c>
      <c r="H22">
        <v>89.090909090909079</v>
      </c>
      <c r="I22">
        <v>37.136363636363633</v>
      </c>
      <c r="J22">
        <v>96.818181818181813</v>
      </c>
      <c r="K22">
        <v>524.27272727272725</v>
      </c>
      <c r="L22">
        <f t="shared" si="0"/>
        <v>-120.23781055681816</v>
      </c>
      <c r="M22">
        <f t="shared" si="1"/>
        <v>84.450804093636364</v>
      </c>
      <c r="N22" t="s">
        <v>10</v>
      </c>
      <c r="P22">
        <f t="shared" si="1"/>
        <v>84.450804093636364</v>
      </c>
      <c r="R22" t="s">
        <v>30</v>
      </c>
      <c r="T22">
        <f t="shared" si="1"/>
        <v>84.450804093636364</v>
      </c>
      <c r="AB22" s="6">
        <v>2004</v>
      </c>
      <c r="AC22">
        <f t="shared" si="1"/>
        <v>84.450804093636364</v>
      </c>
      <c r="AE22">
        <f t="shared" si="1"/>
        <v>84.450804093636364</v>
      </c>
    </row>
    <row r="23" spans="1:33" x14ac:dyDescent="0.35">
      <c r="A23" t="s">
        <v>30</v>
      </c>
      <c r="B23" t="s">
        <v>10</v>
      </c>
      <c r="C23">
        <v>2013</v>
      </c>
      <c r="D23">
        <v>72.272727272727266</v>
      </c>
      <c r="E23">
        <v>85.454545454545453</v>
      </c>
      <c r="F23">
        <v>24.136363636363637</v>
      </c>
      <c r="G23">
        <v>43.999999999999993</v>
      </c>
      <c r="H23">
        <v>101.36363636363636</v>
      </c>
      <c r="I23">
        <v>39.136363636363633</v>
      </c>
      <c r="J23">
        <v>115.45454545454544</v>
      </c>
      <c r="K23">
        <v>481.81818181818176</v>
      </c>
      <c r="L23">
        <f t="shared" si="0"/>
        <v>-125.77808765681817</v>
      </c>
      <c r="M23">
        <f t="shared" si="1"/>
        <v>93.938237098636364</v>
      </c>
      <c r="N23" t="s">
        <v>10</v>
      </c>
      <c r="P23">
        <f t="shared" si="1"/>
        <v>93.938237098636364</v>
      </c>
      <c r="R23" t="s">
        <v>30</v>
      </c>
      <c r="T23">
        <f t="shared" si="1"/>
        <v>93.938237098636364</v>
      </c>
      <c r="AB23" s="6">
        <v>2013</v>
      </c>
      <c r="AC23">
        <f t="shared" si="1"/>
        <v>93.938237098636364</v>
      </c>
      <c r="AF23">
        <f t="shared" si="1"/>
        <v>93.938237098636364</v>
      </c>
    </row>
    <row r="24" spans="1:33" x14ac:dyDescent="0.35">
      <c r="A24" t="s">
        <v>30</v>
      </c>
      <c r="B24" t="s">
        <v>10</v>
      </c>
      <c r="C24">
        <v>2017</v>
      </c>
      <c r="D24">
        <v>64.090909090909079</v>
      </c>
      <c r="E24">
        <v>90.454545454545453</v>
      </c>
      <c r="F24">
        <v>23.36363636363636</v>
      </c>
      <c r="G24">
        <v>46.818181818181813</v>
      </c>
      <c r="H24">
        <v>106.36363636363636</v>
      </c>
      <c r="I24">
        <v>30.09090909090909</v>
      </c>
      <c r="J24">
        <v>124.54545454545453</v>
      </c>
      <c r="K24">
        <v>485.72727272727263</v>
      </c>
      <c r="L24">
        <f t="shared" si="0"/>
        <v>-128.98959642727272</v>
      </c>
      <c r="M24">
        <f t="shared" si="1"/>
        <v>104.76344637454545</v>
      </c>
      <c r="N24" t="s">
        <v>10</v>
      </c>
      <c r="P24">
        <f t="shared" si="1"/>
        <v>104.76344637454545</v>
      </c>
      <c r="R24" t="s">
        <v>30</v>
      </c>
      <c r="T24">
        <f t="shared" si="1"/>
        <v>104.76344637454545</v>
      </c>
      <c r="AB24" s="6">
        <v>2017</v>
      </c>
      <c r="AC24">
        <f t="shared" si="1"/>
        <v>104.76344637454545</v>
      </c>
      <c r="AG24">
        <f t="shared" si="1"/>
        <v>104.76344637454545</v>
      </c>
    </row>
    <row r="25" spans="1:33" x14ac:dyDescent="0.35">
      <c r="A25" t="s">
        <v>15</v>
      </c>
      <c r="B25" t="s">
        <v>10</v>
      </c>
      <c r="C25">
        <v>2006</v>
      </c>
      <c r="D25">
        <v>213.10735050720137</v>
      </c>
      <c r="E25">
        <v>141.47462764763787</v>
      </c>
      <c r="F25">
        <v>43.875042751482638</v>
      </c>
      <c r="G25">
        <v>12.535726500423609</v>
      </c>
      <c r="H25">
        <v>158.48739932678421</v>
      </c>
      <c r="I25">
        <v>63.574041537862598</v>
      </c>
      <c r="J25">
        <v>262.35484747315127</v>
      </c>
      <c r="K25">
        <v>895.40903574454364</v>
      </c>
      <c r="L25">
        <f t="shared" si="0"/>
        <v>-222.74558099476224</v>
      </c>
      <c r="M25">
        <f t="shared" si="1"/>
        <v>178.45760999760938</v>
      </c>
      <c r="N25" t="s">
        <v>10</v>
      </c>
      <c r="P25">
        <f t="shared" si="1"/>
        <v>178.45760999760938</v>
      </c>
      <c r="R25" t="s">
        <v>15</v>
      </c>
      <c r="Y25">
        <f t="shared" si="1"/>
        <v>178.45760999760938</v>
      </c>
      <c r="AB25" s="6">
        <v>2006</v>
      </c>
      <c r="AC25">
        <f t="shared" si="1"/>
        <v>178.45760999760938</v>
      </c>
      <c r="AE25">
        <f t="shared" si="1"/>
        <v>178.45760999760938</v>
      </c>
    </row>
    <row r="26" spans="1:33" x14ac:dyDescent="0.35">
      <c r="A26" t="s">
        <v>9</v>
      </c>
      <c r="B26" t="s">
        <v>10</v>
      </c>
      <c r="C26">
        <v>1988</v>
      </c>
      <c r="D26">
        <v>99.741712485090247</v>
      </c>
      <c r="E26">
        <v>25.894490427673279</v>
      </c>
      <c r="F26">
        <v>20.459929553041309</v>
      </c>
      <c r="G26">
        <v>15.664511440401064</v>
      </c>
      <c r="H26">
        <v>52.108694343857977</v>
      </c>
      <c r="I26">
        <v>54.666096720790911</v>
      </c>
      <c r="J26">
        <v>51.149646248208818</v>
      </c>
      <c r="K26">
        <v>319.68508121906359</v>
      </c>
      <c r="L26">
        <f t="shared" si="0"/>
        <v>-65.727161608481993</v>
      </c>
      <c r="M26">
        <f t="shared" si="1"/>
        <v>19.918646984926941</v>
      </c>
      <c r="N26" t="s">
        <v>10</v>
      </c>
      <c r="P26">
        <f t="shared" si="1"/>
        <v>19.918646984926941</v>
      </c>
      <c r="R26" t="s">
        <v>9</v>
      </c>
      <c r="U26">
        <f t="shared" si="1"/>
        <v>19.918646984926941</v>
      </c>
      <c r="AB26" s="6">
        <v>1988</v>
      </c>
      <c r="AC26">
        <f t="shared" si="1"/>
        <v>19.918646984926941</v>
      </c>
      <c r="AD26">
        <f t="shared" si="1"/>
        <v>19.918646984926941</v>
      </c>
    </row>
    <row r="27" spans="1:33" x14ac:dyDescent="0.35">
      <c r="A27" t="s">
        <v>9</v>
      </c>
      <c r="B27" t="s">
        <v>10</v>
      </c>
      <c r="C27">
        <v>1990</v>
      </c>
      <c r="D27">
        <v>94.519153441128623</v>
      </c>
      <c r="E27">
        <v>31.506384480376212</v>
      </c>
      <c r="F27">
        <v>15.003040228750578</v>
      </c>
      <c r="G27">
        <v>12.75258419443799</v>
      </c>
      <c r="H27">
        <v>45.759272697689262</v>
      </c>
      <c r="I27">
        <v>10.252077489646227</v>
      </c>
      <c r="J27">
        <v>40.258157947147382</v>
      </c>
      <c r="K27">
        <v>250.05067047917632</v>
      </c>
      <c r="L27">
        <f t="shared" si="0"/>
        <v>-47.093175813443878</v>
      </c>
      <c r="M27">
        <f t="shared" si="1"/>
        <v>34.878162395302283</v>
      </c>
      <c r="N27" t="s">
        <v>10</v>
      </c>
      <c r="P27">
        <f t="shared" si="1"/>
        <v>34.878162395302283</v>
      </c>
      <c r="R27" t="s">
        <v>9</v>
      </c>
      <c r="U27">
        <f t="shared" si="1"/>
        <v>34.878162395302283</v>
      </c>
      <c r="AB27" s="6">
        <v>1990</v>
      </c>
      <c r="AC27">
        <f t="shared" si="1"/>
        <v>34.878162395302283</v>
      </c>
      <c r="AD27">
        <f t="shared" si="1"/>
        <v>34.878162395302283</v>
      </c>
    </row>
    <row r="28" spans="1:33" x14ac:dyDescent="0.35">
      <c r="A28" t="s">
        <v>9</v>
      </c>
      <c r="B28" t="s">
        <v>10</v>
      </c>
      <c r="C28">
        <v>1994</v>
      </c>
      <c r="D28">
        <v>90.488330822918414</v>
      </c>
      <c r="E28">
        <v>22.762966033888624</v>
      </c>
      <c r="F28">
        <v>11.483709334327992</v>
      </c>
      <c r="G28">
        <v>12.773994449540488</v>
      </c>
      <c r="H28">
        <v>50.331428029494091</v>
      </c>
      <c r="I28">
        <v>9.3704594119426794</v>
      </c>
      <c r="J28">
        <v>52.92746106422922</v>
      </c>
      <c r="K28">
        <v>250.13834914634151</v>
      </c>
      <c r="L28">
        <f t="shared" si="0"/>
        <v>-44.917552176999621</v>
      </c>
      <c r="M28">
        <f t="shared" si="1"/>
        <v>36.380915531424804</v>
      </c>
      <c r="N28" t="s">
        <v>10</v>
      </c>
      <c r="P28">
        <f t="shared" si="1"/>
        <v>36.380915531424804</v>
      </c>
      <c r="R28" t="s">
        <v>9</v>
      </c>
      <c r="U28">
        <f t="shared" si="1"/>
        <v>36.380915531424804</v>
      </c>
      <c r="AB28" s="6">
        <v>1994</v>
      </c>
      <c r="AC28">
        <f t="shared" si="1"/>
        <v>36.380915531424804</v>
      </c>
      <c r="AD28">
        <f t="shared" si="1"/>
        <v>36.380915531424804</v>
      </c>
    </row>
    <row r="29" spans="1:33" x14ac:dyDescent="0.35">
      <c r="A29" t="s">
        <v>9</v>
      </c>
      <c r="B29" t="s">
        <v>10</v>
      </c>
      <c r="C29">
        <v>2002</v>
      </c>
      <c r="D29">
        <v>51.86529835092135</v>
      </c>
      <c r="E29">
        <v>22.046342014393129</v>
      </c>
      <c r="F29">
        <v>8.9360054216284244</v>
      </c>
      <c r="G29">
        <v>8.7504437344692931</v>
      </c>
      <c r="H29">
        <v>75.960886823506627</v>
      </c>
      <c r="I29">
        <v>5.8459999354568035</v>
      </c>
      <c r="J29">
        <v>57.191725562332593</v>
      </c>
      <c r="K29">
        <v>230.59670184270823</v>
      </c>
      <c r="L29">
        <f t="shared" si="0"/>
        <v>-47.190755159082833</v>
      </c>
      <c r="M29">
        <f t="shared" si="1"/>
        <v>42.470949534417656</v>
      </c>
      <c r="N29" t="s">
        <v>10</v>
      </c>
      <c r="P29">
        <f t="shared" si="1"/>
        <v>42.470949534417656</v>
      </c>
      <c r="R29" t="s">
        <v>9</v>
      </c>
      <c r="U29">
        <f t="shared" si="1"/>
        <v>42.470949534417656</v>
      </c>
      <c r="AB29" s="6">
        <v>2002</v>
      </c>
      <c r="AC29">
        <f t="shared" si="1"/>
        <v>42.470949534417656</v>
      </c>
      <c r="AE29">
        <f t="shared" si="1"/>
        <v>42.470949534417656</v>
      </c>
    </row>
    <row r="30" spans="1:33" x14ac:dyDescent="0.35">
      <c r="A30" t="s">
        <v>14</v>
      </c>
      <c r="B30" t="s">
        <v>10</v>
      </c>
      <c r="C30">
        <v>2004</v>
      </c>
      <c r="D30">
        <v>67.770345356673943</v>
      </c>
      <c r="E30">
        <v>29.28348256152578</v>
      </c>
      <c r="F30">
        <v>9.2033802336223882</v>
      </c>
      <c r="G30">
        <v>11.713393024610312</v>
      </c>
      <c r="H30">
        <v>74.742603109418184</v>
      </c>
      <c r="I30">
        <v>5.298915892085617</v>
      </c>
      <c r="J30">
        <v>80.878189931833106</v>
      </c>
      <c r="K30">
        <v>278.8903101097693</v>
      </c>
      <c r="L30">
        <f t="shared" si="0"/>
        <v>-58.439428051557869</v>
      </c>
      <c r="M30">
        <f t="shared" si="1"/>
        <v>56.407116505217289</v>
      </c>
      <c r="N30" t="s">
        <v>10</v>
      </c>
      <c r="P30">
        <f t="shared" si="1"/>
        <v>56.407116505217289</v>
      </c>
      <c r="R30" t="s">
        <v>14</v>
      </c>
      <c r="Z30">
        <f t="shared" si="1"/>
        <v>56.407116505217289</v>
      </c>
      <c r="AB30" s="6">
        <v>2004</v>
      </c>
      <c r="AC30">
        <f t="shared" si="1"/>
        <v>56.407116505217289</v>
      </c>
      <c r="AE30">
        <f t="shared" si="1"/>
        <v>56.407116505217289</v>
      </c>
    </row>
    <row r="31" spans="1:33" x14ac:dyDescent="0.35">
      <c r="A31" t="s">
        <v>9</v>
      </c>
      <c r="B31" t="s">
        <v>10</v>
      </c>
      <c r="C31">
        <v>2006</v>
      </c>
      <c r="D31">
        <v>37.712064628041517</v>
      </c>
      <c r="E31">
        <v>23.282737628000532</v>
      </c>
      <c r="F31">
        <v>5.1381953364922452</v>
      </c>
      <c r="G31">
        <v>7.3732020376455552</v>
      </c>
      <c r="H31">
        <v>69.192404689337934</v>
      </c>
      <c r="I31">
        <v>4.9850703099080391</v>
      </c>
      <c r="J31">
        <v>59.226904221842588</v>
      </c>
      <c r="K31">
        <v>206.91057885126841</v>
      </c>
      <c r="L31">
        <f t="shared" si="0"/>
        <v>-45.843636480181516</v>
      </c>
      <c r="M31">
        <f t="shared" si="1"/>
        <v>44.09500379140659</v>
      </c>
      <c r="N31" t="s">
        <v>10</v>
      </c>
      <c r="P31">
        <f t="shared" si="1"/>
        <v>44.09500379140659</v>
      </c>
      <c r="R31" t="s">
        <v>9</v>
      </c>
      <c r="U31">
        <f t="shared" si="1"/>
        <v>44.09500379140659</v>
      </c>
      <c r="AB31" s="6">
        <v>2006</v>
      </c>
      <c r="AC31">
        <f t="shared" si="1"/>
        <v>44.09500379140659</v>
      </c>
      <c r="AE31">
        <f t="shared" si="1"/>
        <v>44.09500379140659</v>
      </c>
    </row>
    <row r="32" spans="1:33" x14ac:dyDescent="0.35">
      <c r="A32" t="s">
        <v>9</v>
      </c>
      <c r="B32" t="s">
        <v>10</v>
      </c>
      <c r="C32">
        <v>2010</v>
      </c>
      <c r="D32">
        <v>30.779984645853933</v>
      </c>
      <c r="E32">
        <v>17.195747439233127</v>
      </c>
      <c r="F32">
        <v>3.7190489988439577</v>
      </c>
      <c r="G32">
        <v>6.9048849484560719</v>
      </c>
      <c r="H32">
        <v>49.472313248477278</v>
      </c>
      <c r="I32">
        <v>3.9938702903247969</v>
      </c>
      <c r="J32">
        <v>58.405498815579975</v>
      </c>
      <c r="K32">
        <v>170.47134838676914</v>
      </c>
      <c r="L32">
        <f t="shared" si="0"/>
        <v>-38.157269037423482</v>
      </c>
      <c r="M32">
        <f t="shared" si="1"/>
        <v>38.224252254714528</v>
      </c>
      <c r="N32" t="s">
        <v>10</v>
      </c>
      <c r="P32">
        <f t="shared" si="1"/>
        <v>38.224252254714528</v>
      </c>
      <c r="R32" t="s">
        <v>9</v>
      </c>
      <c r="U32">
        <f t="shared" si="1"/>
        <v>38.224252254714528</v>
      </c>
      <c r="AB32" s="6">
        <v>2010</v>
      </c>
      <c r="AC32">
        <f t="shared" si="1"/>
        <v>38.224252254714528</v>
      </c>
      <c r="AF32">
        <f t="shared" si="1"/>
        <v>38.224252254714528</v>
      </c>
    </row>
    <row r="33" spans="1:33" x14ac:dyDescent="0.35">
      <c r="A33" t="s">
        <v>9</v>
      </c>
      <c r="B33" t="s">
        <v>10</v>
      </c>
      <c r="C33">
        <v>2014</v>
      </c>
      <c r="D33">
        <v>32.348079453760377</v>
      </c>
      <c r="E33">
        <v>18.424229519928197</v>
      </c>
      <c r="F33">
        <v>3.6976553335475826</v>
      </c>
      <c r="G33">
        <v>5.0127567685737429</v>
      </c>
      <c r="H33">
        <v>47.128737898291419</v>
      </c>
      <c r="I33">
        <v>2.4964154946275827</v>
      </c>
      <c r="J33">
        <v>50.637098328312504</v>
      </c>
      <c r="K33">
        <v>159.74497279704138</v>
      </c>
      <c r="L33">
        <f t="shared" si="0"/>
        <v>-35.517760876956316</v>
      </c>
      <c r="M33">
        <f t="shared" si="1"/>
        <v>35.953168247075105</v>
      </c>
      <c r="N33" t="s">
        <v>10</v>
      </c>
      <c r="P33">
        <f t="shared" si="1"/>
        <v>35.953168247075105</v>
      </c>
      <c r="R33" t="s">
        <v>9</v>
      </c>
      <c r="U33">
        <f t="shared" si="1"/>
        <v>35.953168247075105</v>
      </c>
      <c r="AB33" s="6">
        <v>2014</v>
      </c>
      <c r="AC33">
        <f t="shared" si="1"/>
        <v>35.953168247075105</v>
      </c>
      <c r="AF33">
        <f t="shared" si="1"/>
        <v>35.953168247075105</v>
      </c>
    </row>
    <row r="34" spans="1:33" x14ac:dyDescent="0.35">
      <c r="A34" t="s">
        <v>12</v>
      </c>
      <c r="B34" t="s">
        <v>10</v>
      </c>
      <c r="C34">
        <v>1992</v>
      </c>
      <c r="D34">
        <v>163.29509466573222</v>
      </c>
      <c r="E34">
        <v>64.720625551196804</v>
      </c>
      <c r="F34">
        <v>0.77987911873659577</v>
      </c>
      <c r="G34">
        <v>16.926921781669297</v>
      </c>
      <c r="H34">
        <v>55.261477468535375</v>
      </c>
      <c r="I34">
        <v>53.767826920488254</v>
      </c>
      <c r="J34">
        <v>135.91333760957468</v>
      </c>
      <c r="K34">
        <v>497.85078153181092</v>
      </c>
      <c r="L34">
        <f t="shared" si="0"/>
        <v>-107.66035153602175</v>
      </c>
      <c r="M34">
        <f t="shared" si="1"/>
        <v>81.394988524986559</v>
      </c>
      <c r="N34" t="s">
        <v>10</v>
      </c>
      <c r="P34">
        <f t="shared" si="1"/>
        <v>81.394988524986559</v>
      </c>
      <c r="R34" t="s">
        <v>12</v>
      </c>
      <c r="W34">
        <f t="shared" si="1"/>
        <v>81.394988524986559</v>
      </c>
      <c r="AB34" s="6">
        <v>1992</v>
      </c>
      <c r="AC34">
        <f t="shared" si="1"/>
        <v>81.394988524986559</v>
      </c>
      <c r="AD34">
        <f t="shared" si="1"/>
        <v>81.394988524986559</v>
      </c>
    </row>
    <row r="35" spans="1:33" x14ac:dyDescent="0.35">
      <c r="A35" t="s">
        <v>12</v>
      </c>
      <c r="B35" t="s">
        <v>10</v>
      </c>
      <c r="C35">
        <v>1994</v>
      </c>
      <c r="D35">
        <v>118.29936563509986</v>
      </c>
      <c r="E35">
        <v>39.579797682840457</v>
      </c>
      <c r="F35">
        <v>8.3557483234096495</v>
      </c>
      <c r="G35">
        <v>20.669400054597759</v>
      </c>
      <c r="H35">
        <v>52.33319524808573</v>
      </c>
      <c r="I35">
        <v>100.70757553485761</v>
      </c>
      <c r="J35">
        <v>99.828713840914332</v>
      </c>
      <c r="K35">
        <v>439.77446924676082</v>
      </c>
      <c r="L35">
        <f t="shared" si="0"/>
        <v>-101.15509707852937</v>
      </c>
      <c r="M35">
        <f t="shared" si="1"/>
        <v>33.645733729239055</v>
      </c>
      <c r="N35" t="s">
        <v>10</v>
      </c>
      <c r="P35">
        <f t="shared" si="1"/>
        <v>33.645733729239055</v>
      </c>
      <c r="R35" t="s">
        <v>12</v>
      </c>
      <c r="W35">
        <f t="shared" si="1"/>
        <v>33.645733729239055</v>
      </c>
      <c r="AB35" s="6">
        <v>1994</v>
      </c>
      <c r="AC35">
        <f t="shared" si="1"/>
        <v>33.645733729239055</v>
      </c>
      <c r="AD35">
        <f t="shared" si="1"/>
        <v>33.645733729239055</v>
      </c>
    </row>
    <row r="36" spans="1:33" x14ac:dyDescent="0.35">
      <c r="A36" t="s">
        <v>16</v>
      </c>
      <c r="B36" t="s">
        <v>10</v>
      </c>
      <c r="C36">
        <v>2009</v>
      </c>
      <c r="D36">
        <v>81.6297831681795</v>
      </c>
      <c r="E36">
        <v>49.630908166253136</v>
      </c>
      <c r="F36">
        <v>14.040322704926872</v>
      </c>
      <c r="G36">
        <v>14.040322704926872</v>
      </c>
      <c r="H36">
        <v>75.752438780070577</v>
      </c>
      <c r="I36">
        <v>2.2856339287090259</v>
      </c>
      <c r="J36">
        <v>89.139723219652012</v>
      </c>
      <c r="K36">
        <v>326.519132672718</v>
      </c>
      <c r="L36">
        <f t="shared" si="0"/>
        <v>-73.754369324192083</v>
      </c>
      <c r="M36">
        <f t="shared" si="1"/>
        <v>72.152520413321213</v>
      </c>
      <c r="N36" t="s">
        <v>10</v>
      </c>
      <c r="P36">
        <f t="shared" si="1"/>
        <v>72.152520413321213</v>
      </c>
      <c r="R36" t="s">
        <v>16</v>
      </c>
      <c r="V36">
        <f t="shared" si="1"/>
        <v>72.152520413321213</v>
      </c>
      <c r="AB36" s="6">
        <v>2009</v>
      </c>
      <c r="AC36">
        <f t="shared" si="1"/>
        <v>72.152520413321213</v>
      </c>
      <c r="AE36">
        <f t="shared" si="1"/>
        <v>72.152520413321213</v>
      </c>
    </row>
    <row r="37" spans="1:33" x14ac:dyDescent="0.35">
      <c r="A37" t="s">
        <v>17</v>
      </c>
      <c r="B37" t="s">
        <v>10</v>
      </c>
      <c r="C37">
        <v>2010</v>
      </c>
      <c r="D37">
        <v>167.23918169790758</v>
      </c>
      <c r="E37">
        <v>72.575493944374983</v>
      </c>
      <c r="F37">
        <v>22.614103185566119</v>
      </c>
      <c r="G37">
        <v>38.917293854230074</v>
      </c>
      <c r="H37">
        <v>84.145500225362312</v>
      </c>
      <c r="I37">
        <v>41.020931359864122</v>
      </c>
      <c r="J37">
        <v>99.396872141209215</v>
      </c>
      <c r="K37">
        <v>525.90937640851439</v>
      </c>
      <c r="L37">
        <f t="shared" si="0"/>
        <v>-110.50804284923207</v>
      </c>
      <c r="M37">
        <f t="shared" si="1"/>
        <v>76.962522003698027</v>
      </c>
      <c r="N37" t="s">
        <v>10</v>
      </c>
      <c r="P37">
        <f t="shared" si="1"/>
        <v>76.962522003698027</v>
      </c>
      <c r="R37" t="s">
        <v>17</v>
      </c>
      <c r="AA37">
        <f t="shared" si="1"/>
        <v>76.962522003698027</v>
      </c>
      <c r="AB37" s="6">
        <v>2010</v>
      </c>
      <c r="AC37">
        <f t="shared" si="1"/>
        <v>76.962522003698027</v>
      </c>
      <c r="AF37">
        <f t="shared" si="1"/>
        <v>76.962522003698027</v>
      </c>
    </row>
    <row r="38" spans="1:33" x14ac:dyDescent="0.35">
      <c r="A38" t="s">
        <v>12</v>
      </c>
      <c r="B38" t="s">
        <v>10</v>
      </c>
      <c r="C38">
        <v>2012</v>
      </c>
      <c r="D38">
        <v>64.692193329203477</v>
      </c>
      <c r="E38">
        <v>49.574970662045757</v>
      </c>
      <c r="F38">
        <v>7.714396896567135</v>
      </c>
      <c r="G38">
        <v>10.118736254285992</v>
      </c>
      <c r="H38">
        <v>42.540690883728409</v>
      </c>
      <c r="I38">
        <v>30.649222360955061</v>
      </c>
      <c r="J38">
        <v>119.53424620237662</v>
      </c>
      <c r="K38">
        <v>324.82445658916242</v>
      </c>
      <c r="L38">
        <f t="shared" si="0"/>
        <v>-85.294050188085535</v>
      </c>
      <c r="M38">
        <f t="shared" si="1"/>
        <v>70.762033551217826</v>
      </c>
      <c r="N38" t="s">
        <v>10</v>
      </c>
      <c r="P38">
        <f t="shared" si="1"/>
        <v>70.762033551217826</v>
      </c>
      <c r="R38" t="s">
        <v>12</v>
      </c>
      <c r="W38">
        <f t="shared" si="1"/>
        <v>70.762033551217826</v>
      </c>
      <c r="AB38" s="6">
        <v>2012</v>
      </c>
      <c r="AC38">
        <f t="shared" si="1"/>
        <v>70.762033551217826</v>
      </c>
      <c r="AF38">
        <f t="shared" si="1"/>
        <v>70.762033551217826</v>
      </c>
    </row>
    <row r="39" spans="1:33" x14ac:dyDescent="0.35">
      <c r="A39" t="s">
        <v>12</v>
      </c>
      <c r="B39" t="s">
        <v>10</v>
      </c>
      <c r="C39">
        <v>2014</v>
      </c>
      <c r="D39">
        <v>68.948298450473672</v>
      </c>
      <c r="E39">
        <v>34.293031675963142</v>
      </c>
      <c r="F39">
        <v>8.3530424687219913</v>
      </c>
      <c r="G39">
        <v>13.528800967250017</v>
      </c>
      <c r="H39">
        <v>61.881005137005275</v>
      </c>
      <c r="I39">
        <v>26.364657317654231</v>
      </c>
      <c r="J39">
        <v>104.59754822577646</v>
      </c>
      <c r="K39">
        <v>317.96638424284481</v>
      </c>
      <c r="L39">
        <f t="shared" si="0"/>
        <v>-73.812501946338273</v>
      </c>
      <c r="M39">
        <f t="shared" si="1"/>
        <v>59.909165576470123</v>
      </c>
      <c r="N39" t="s">
        <v>10</v>
      </c>
      <c r="P39">
        <f t="shared" si="1"/>
        <v>59.909165576470123</v>
      </c>
      <c r="R39" t="s">
        <v>12</v>
      </c>
      <c r="W39">
        <f t="shared" si="1"/>
        <v>59.909165576470123</v>
      </c>
      <c r="AB39" s="6">
        <v>2014</v>
      </c>
      <c r="AC39">
        <f t="shared" si="1"/>
        <v>59.909165576470123</v>
      </c>
      <c r="AF39">
        <f t="shared" si="1"/>
        <v>59.909165576470123</v>
      </c>
    </row>
    <row r="40" spans="1:33" x14ac:dyDescent="0.35">
      <c r="A40" t="s">
        <v>13</v>
      </c>
      <c r="B40" t="s">
        <v>10</v>
      </c>
      <c r="C40">
        <v>2019</v>
      </c>
      <c r="D40">
        <v>55.355883021687106</v>
      </c>
      <c r="E40">
        <v>37.298616367553876</v>
      </c>
      <c r="F40">
        <v>5.6243945316152679</v>
      </c>
      <c r="G40">
        <v>8.5846021798338299</v>
      </c>
      <c r="H40">
        <v>54.467820727221543</v>
      </c>
      <c r="I40">
        <v>3.2562284130404184</v>
      </c>
      <c r="J40">
        <v>131.43321958090414</v>
      </c>
      <c r="K40">
        <v>296.02076482185623</v>
      </c>
      <c r="L40">
        <f t="shared" si="0"/>
        <v>-72.81799750669613</v>
      </c>
      <c r="M40">
        <f t="shared" si="1"/>
        <v>79.968432489034456</v>
      </c>
      <c r="N40" t="s">
        <v>10</v>
      </c>
      <c r="P40">
        <f t="shared" si="1"/>
        <v>79.968432489034456</v>
      </c>
      <c r="R40" t="s">
        <v>13</v>
      </c>
      <c r="X40">
        <f t="shared" si="1"/>
        <v>79.968432489034456</v>
      </c>
      <c r="AB40" s="6">
        <v>2019</v>
      </c>
      <c r="AC40">
        <f t="shared" si="1"/>
        <v>79.968432489034456</v>
      </c>
      <c r="AG40">
        <f t="shared" si="1"/>
        <v>79.968432489034456</v>
      </c>
    </row>
    <row r="41" spans="1:33" x14ac:dyDescent="0.35">
      <c r="A41" t="s">
        <v>11</v>
      </c>
      <c r="B41" t="s">
        <v>18</v>
      </c>
      <c r="C41">
        <v>2004</v>
      </c>
      <c r="D41">
        <v>35.16273878870134</v>
      </c>
      <c r="E41">
        <v>5.8971446601149857</v>
      </c>
      <c r="F41">
        <v>7.606042179499978</v>
      </c>
      <c r="G41">
        <v>6.2273384180978484</v>
      </c>
      <c r="H41">
        <v>0.46342983576542135</v>
      </c>
      <c r="I41">
        <v>5.7928729470677663E-3</v>
      </c>
      <c r="J41">
        <v>2.5662427155510206</v>
      </c>
      <c r="K41">
        <v>57.928729470677666</v>
      </c>
      <c r="L41">
        <f t="shared" si="0"/>
        <v>-7.3430168643227303</v>
      </c>
      <c r="M41">
        <f t="shared" si="1"/>
        <v>3.5045047747601865</v>
      </c>
      <c r="N41" t="s">
        <v>18</v>
      </c>
      <c r="Q41">
        <f t="shared" si="1"/>
        <v>3.5045047747601865</v>
      </c>
      <c r="R41" t="s">
        <v>11</v>
      </c>
      <c r="S41">
        <f t="shared" si="1"/>
        <v>3.5045047747601865</v>
      </c>
      <c r="AB41" s="6">
        <v>2004</v>
      </c>
      <c r="AC41">
        <f t="shared" si="1"/>
        <v>3.5045047747601865</v>
      </c>
      <c r="AE41">
        <f t="shared" si="1"/>
        <v>3.5045047747601865</v>
      </c>
    </row>
    <row r="42" spans="1:33" x14ac:dyDescent="0.35">
      <c r="A42" t="s">
        <v>11</v>
      </c>
      <c r="B42" t="s">
        <v>18</v>
      </c>
      <c r="C42">
        <v>2013</v>
      </c>
      <c r="D42">
        <v>30.710743061742846</v>
      </c>
      <c r="E42">
        <v>8.5282102540853995</v>
      </c>
      <c r="F42">
        <v>9.2346307055368211</v>
      </c>
      <c r="G42">
        <v>3.7701434053300762</v>
      </c>
      <c r="H42">
        <v>0.86305403606368414</v>
      </c>
      <c r="I42">
        <v>2.372804228438E-2</v>
      </c>
      <c r="J42">
        <v>1.3631498630623227</v>
      </c>
      <c r="K42">
        <v>54.49365936810554</v>
      </c>
      <c r="L42">
        <f t="shared" si="0"/>
        <v>-8.8915597658949004</v>
      </c>
      <c r="M42">
        <f t="shared" si="1"/>
        <v>4.1404999839972039</v>
      </c>
      <c r="N42" t="s">
        <v>18</v>
      </c>
      <c r="Q42">
        <f t="shared" si="1"/>
        <v>4.1404999839972039</v>
      </c>
      <c r="R42" t="s">
        <v>11</v>
      </c>
      <c r="S42">
        <f t="shared" si="1"/>
        <v>4.1404999839972039</v>
      </c>
      <c r="AB42" s="6">
        <v>2013</v>
      </c>
      <c r="AC42">
        <f t="shared" si="1"/>
        <v>4.1404999839972039</v>
      </c>
      <c r="AF42">
        <f t="shared" si="1"/>
        <v>4.1404999839972039</v>
      </c>
    </row>
    <row r="43" spans="1:33" x14ac:dyDescent="0.35">
      <c r="A43" t="s">
        <v>11</v>
      </c>
      <c r="B43" t="s">
        <v>18</v>
      </c>
      <c r="C43">
        <v>2017</v>
      </c>
      <c r="D43">
        <v>30.989058752641405</v>
      </c>
      <c r="E43">
        <v>11.094941478265339</v>
      </c>
      <c r="F43">
        <v>9.121165033488559</v>
      </c>
      <c r="G43">
        <v>6.5190670096400964</v>
      </c>
      <c r="H43">
        <v>1.0261145415298278</v>
      </c>
      <c r="I43">
        <v>0</v>
      </c>
      <c r="J43">
        <v>2.1362805486309746</v>
      </c>
      <c r="K43">
        <v>60.886627364196201</v>
      </c>
      <c r="L43">
        <f t="shared" si="0"/>
        <v>-10.884086389483992</v>
      </c>
      <c r="M43">
        <f t="shared" si="1"/>
        <v>6.2003494728997399</v>
      </c>
      <c r="N43" t="s">
        <v>18</v>
      </c>
      <c r="Q43">
        <f t="shared" si="1"/>
        <v>6.2003494728997399</v>
      </c>
      <c r="R43" t="s">
        <v>11</v>
      </c>
      <c r="S43">
        <f t="shared" si="1"/>
        <v>6.2003494728997399</v>
      </c>
      <c r="AB43" s="6">
        <v>2017</v>
      </c>
      <c r="AC43">
        <f t="shared" si="1"/>
        <v>6.2003494728997399</v>
      </c>
      <c r="AG43">
        <f t="shared" si="1"/>
        <v>6.2003494728997399</v>
      </c>
    </row>
    <row r="44" spans="1:33" x14ac:dyDescent="0.35">
      <c r="A44" t="s">
        <v>30</v>
      </c>
      <c r="B44" t="s">
        <v>18</v>
      </c>
      <c r="C44">
        <v>1990</v>
      </c>
      <c r="D44">
        <v>73.769535943208211</v>
      </c>
      <c r="E44">
        <v>1.3324546722090156</v>
      </c>
      <c r="F44">
        <v>9.5694471913192913</v>
      </c>
      <c r="G44">
        <v>14.414736908442984</v>
      </c>
      <c r="H44">
        <v>0</v>
      </c>
      <c r="I44">
        <v>15.26266260893963</v>
      </c>
      <c r="J44">
        <v>6.7834056039731676</v>
      </c>
      <c r="K44">
        <v>121.1322429280923</v>
      </c>
      <c r="L44">
        <f t="shared" si="0"/>
        <v>-12.649743266793942</v>
      </c>
      <c r="M44">
        <f t="shared" si="1"/>
        <v>-2.8788524177898749</v>
      </c>
      <c r="N44" t="s">
        <v>18</v>
      </c>
      <c r="Q44">
        <f t="shared" si="1"/>
        <v>-2.8788524177898749</v>
      </c>
      <c r="R44" t="s">
        <v>30</v>
      </c>
      <c r="T44">
        <f t="shared" si="1"/>
        <v>-2.8788524177898749</v>
      </c>
      <c r="AB44" s="6">
        <v>1990</v>
      </c>
      <c r="AC44">
        <f t="shared" si="1"/>
        <v>-2.8788524177898749</v>
      </c>
      <c r="AD44">
        <f t="shared" si="1"/>
        <v>-2.8788524177898749</v>
      </c>
    </row>
    <row r="45" spans="1:33" x14ac:dyDescent="0.35">
      <c r="A45" t="s">
        <v>30</v>
      </c>
      <c r="B45" t="s">
        <v>18</v>
      </c>
      <c r="C45">
        <v>2004</v>
      </c>
      <c r="D45">
        <v>126.39730309797876</v>
      </c>
      <c r="E45">
        <v>5.3270894025968074</v>
      </c>
      <c r="F45">
        <v>8.4749149586767398</v>
      </c>
      <c r="G45">
        <v>21.792638465168753</v>
      </c>
      <c r="H45">
        <v>1.9371234191261113</v>
      </c>
      <c r="I45">
        <v>61.503668557254045</v>
      </c>
      <c r="J45">
        <v>16.707689489962711</v>
      </c>
      <c r="K45">
        <v>242.14042739076396</v>
      </c>
      <c r="L45">
        <f t="shared" si="0"/>
        <v>-35.003323522114002</v>
      </c>
      <c r="M45">
        <f t="shared" si="1"/>
        <v>-12.211271095046923</v>
      </c>
      <c r="N45" t="s">
        <v>18</v>
      </c>
      <c r="Q45">
        <f t="shared" si="1"/>
        <v>-12.211271095046923</v>
      </c>
      <c r="R45" t="s">
        <v>30</v>
      </c>
      <c r="T45">
        <f t="shared" si="1"/>
        <v>-12.211271095046923</v>
      </c>
      <c r="AB45" s="6">
        <v>2004</v>
      </c>
      <c r="AC45">
        <f t="shared" si="1"/>
        <v>-12.211271095046923</v>
      </c>
      <c r="AE45">
        <f t="shared" si="1"/>
        <v>-12.211271095046923</v>
      </c>
    </row>
    <row r="46" spans="1:33" x14ac:dyDescent="0.35">
      <c r="A46" t="s">
        <v>30</v>
      </c>
      <c r="B46" t="s">
        <v>18</v>
      </c>
      <c r="C46">
        <v>2013</v>
      </c>
      <c r="D46">
        <v>124.96798576878696</v>
      </c>
      <c r="E46">
        <v>8.566353863182977</v>
      </c>
      <c r="F46">
        <v>9.0702570316055073</v>
      </c>
      <c r="G46">
        <v>22.927594163225027</v>
      </c>
      <c r="H46">
        <v>5.2909832684365448</v>
      </c>
      <c r="I46">
        <v>59.208622289647053</v>
      </c>
      <c r="J46">
        <v>21.919787826379967</v>
      </c>
      <c r="K46">
        <v>251.95158421126402</v>
      </c>
      <c r="L46">
        <f t="shared" si="0"/>
        <v>-38.448756672379837</v>
      </c>
      <c r="M46">
        <f t="shared" si="1"/>
        <v>-6.9947586610944654</v>
      </c>
      <c r="N46" t="s">
        <v>18</v>
      </c>
      <c r="Q46">
        <f t="shared" si="1"/>
        <v>-6.9947586610944654</v>
      </c>
      <c r="R46" t="s">
        <v>30</v>
      </c>
      <c r="T46">
        <f t="shared" si="1"/>
        <v>-6.9947586610944654</v>
      </c>
      <c r="AB46" s="6">
        <v>2013</v>
      </c>
      <c r="AC46">
        <f t="shared" si="1"/>
        <v>-6.9947586610944654</v>
      </c>
      <c r="AF46">
        <f t="shared" si="1"/>
        <v>-6.9947586610944654</v>
      </c>
    </row>
    <row r="47" spans="1:33" x14ac:dyDescent="0.35">
      <c r="A47" t="s">
        <v>30</v>
      </c>
      <c r="B47" t="s">
        <v>18</v>
      </c>
      <c r="C47">
        <v>2017</v>
      </c>
      <c r="D47">
        <v>123.54600072332337</v>
      </c>
      <c r="E47">
        <v>8.1661535659339552</v>
      </c>
      <c r="F47">
        <v>8.4295778745124679</v>
      </c>
      <c r="G47">
        <v>23.444763463487806</v>
      </c>
      <c r="H47">
        <v>7.1124563316198968</v>
      </c>
      <c r="I47">
        <v>68.226895921835293</v>
      </c>
      <c r="J47">
        <v>24.498460697801864</v>
      </c>
      <c r="K47">
        <v>263.42430857851463</v>
      </c>
      <c r="L47">
        <f t="shared" si="0"/>
        <v>-42.294201247523816</v>
      </c>
      <c r="M47">
        <f t="shared" si="1"/>
        <v>-9.0454589029071695</v>
      </c>
      <c r="N47" t="s">
        <v>18</v>
      </c>
      <c r="Q47">
        <f t="shared" si="1"/>
        <v>-9.0454589029071695</v>
      </c>
      <c r="R47" t="s">
        <v>30</v>
      </c>
      <c r="T47">
        <f t="shared" si="1"/>
        <v>-9.0454589029071695</v>
      </c>
      <c r="AB47" s="6">
        <v>2017</v>
      </c>
      <c r="AC47">
        <f t="shared" si="1"/>
        <v>-9.0454589029071695</v>
      </c>
      <c r="AG47">
        <f t="shared" si="1"/>
        <v>-9.0454589029071695</v>
      </c>
    </row>
    <row r="48" spans="1:33" x14ac:dyDescent="0.35">
      <c r="A48" t="s">
        <v>9</v>
      </c>
      <c r="B48" t="s">
        <v>18</v>
      </c>
      <c r="C48">
        <v>2010</v>
      </c>
      <c r="D48">
        <v>85.079436795583732</v>
      </c>
      <c r="E48">
        <v>5.2639076003023026</v>
      </c>
      <c r="F48">
        <v>21.667712680314132</v>
      </c>
      <c r="G48">
        <v>3.1828278513455794</v>
      </c>
      <c r="H48">
        <v>0.73449873492590267</v>
      </c>
      <c r="I48">
        <v>0</v>
      </c>
      <c r="J48">
        <v>6.488072158512141</v>
      </c>
      <c r="K48">
        <v>122.4164558209838</v>
      </c>
      <c r="L48">
        <f t="shared" si="0"/>
        <v>-12.34676787469704</v>
      </c>
      <c r="M48">
        <f t="shared" si="1"/>
        <v>1.8023419643912857</v>
      </c>
      <c r="N48" t="s">
        <v>18</v>
      </c>
      <c r="Q48">
        <f t="shared" si="1"/>
        <v>1.8023419643912857</v>
      </c>
      <c r="R48" t="s">
        <v>9</v>
      </c>
      <c r="U48">
        <f t="shared" si="1"/>
        <v>1.8023419643912857</v>
      </c>
      <c r="AB48" s="6">
        <v>2010</v>
      </c>
      <c r="AC48">
        <f t="shared" si="1"/>
        <v>1.8023419643912857</v>
      </c>
      <c r="AF48">
        <f t="shared" si="1"/>
        <v>1.8023419643912857</v>
      </c>
    </row>
    <row r="49" spans="1:33" x14ac:dyDescent="0.35">
      <c r="A49" t="s">
        <v>9</v>
      </c>
      <c r="B49" t="s">
        <v>18</v>
      </c>
      <c r="C49">
        <v>2015</v>
      </c>
      <c r="D49">
        <v>66.33118789191947</v>
      </c>
      <c r="E49">
        <v>5.933022172801385</v>
      </c>
      <c r="F49">
        <v>30.970375742023229</v>
      </c>
      <c r="G49">
        <v>2.9665110864006925</v>
      </c>
      <c r="H49">
        <v>1.5425857649283601</v>
      </c>
      <c r="I49">
        <v>0</v>
      </c>
      <c r="J49">
        <v>10.916760797954549</v>
      </c>
      <c r="K49">
        <v>118.66044345602771</v>
      </c>
      <c r="L49">
        <f t="shared" si="0"/>
        <v>-17.112072494974406</v>
      </c>
      <c r="M49">
        <f t="shared" si="1"/>
        <v>2.2526302997683358</v>
      </c>
      <c r="N49" t="s">
        <v>18</v>
      </c>
      <c r="Q49">
        <f t="shared" si="1"/>
        <v>2.2526302997683358</v>
      </c>
      <c r="R49" t="s">
        <v>9</v>
      </c>
      <c r="U49">
        <f t="shared" si="1"/>
        <v>2.2526302997683358</v>
      </c>
      <c r="AB49" s="6">
        <v>2015</v>
      </c>
      <c r="AC49">
        <f t="shared" si="1"/>
        <v>2.2526302997683358</v>
      </c>
      <c r="AF49">
        <f t="shared" si="1"/>
        <v>2.2526302997683358</v>
      </c>
    </row>
    <row r="50" spans="1:33" x14ac:dyDescent="0.35">
      <c r="A50" t="s">
        <v>13</v>
      </c>
      <c r="B50" t="s">
        <v>18</v>
      </c>
      <c r="C50">
        <v>2005</v>
      </c>
      <c r="D50">
        <v>63.768064004587103</v>
      </c>
      <c r="E50">
        <v>8.7270656700044693</v>
      </c>
      <c r="F50">
        <v>8.3814393068359738</v>
      </c>
      <c r="G50">
        <v>4.3203295396061732</v>
      </c>
      <c r="H50">
        <v>8.6406590792123456E-2</v>
      </c>
      <c r="I50">
        <v>0</v>
      </c>
      <c r="J50">
        <v>1.123285680297605</v>
      </c>
      <c r="K50">
        <v>86.406590792123453</v>
      </c>
      <c r="L50">
        <f t="shared" si="0"/>
        <v>-8.5937081182774815</v>
      </c>
      <c r="M50">
        <f t="shared" si="1"/>
        <v>4.272504886205108</v>
      </c>
      <c r="N50" t="s">
        <v>18</v>
      </c>
      <c r="Q50">
        <f t="shared" si="1"/>
        <v>4.272504886205108</v>
      </c>
      <c r="R50" t="s">
        <v>13</v>
      </c>
      <c r="X50">
        <f t="shared" si="1"/>
        <v>4.272504886205108</v>
      </c>
      <c r="AB50" s="6">
        <v>2005</v>
      </c>
      <c r="AC50">
        <f t="shared" si="1"/>
        <v>4.272504886205108</v>
      </c>
      <c r="AE50">
        <f t="shared" si="1"/>
        <v>4.272504886205108</v>
      </c>
    </row>
    <row r="51" spans="1:33" x14ac:dyDescent="0.35">
      <c r="A51" t="s">
        <v>16</v>
      </c>
      <c r="B51" t="s">
        <v>18</v>
      </c>
      <c r="C51">
        <v>2009</v>
      </c>
      <c r="D51">
        <v>25.062549122347381</v>
      </c>
      <c r="E51">
        <v>1.9005147251460182</v>
      </c>
      <c r="F51">
        <v>1.4178443187597281</v>
      </c>
      <c r="G51">
        <v>5.9127124782320575</v>
      </c>
      <c r="H51">
        <v>2.5418406817796543E-2</v>
      </c>
      <c r="I51">
        <v>0</v>
      </c>
      <c r="J51">
        <v>1.1550012328746011</v>
      </c>
      <c r="K51">
        <v>36.437223566397996</v>
      </c>
      <c r="L51">
        <f t="shared" si="0"/>
        <v>-2.4937595343577104</v>
      </c>
      <c r="M51">
        <f t="shared" si="1"/>
        <v>1.7072595589367996</v>
      </c>
      <c r="N51" t="s">
        <v>18</v>
      </c>
      <c r="Q51">
        <f t="shared" si="1"/>
        <v>1.7072595589367996</v>
      </c>
      <c r="R51" t="s">
        <v>16</v>
      </c>
      <c r="V51">
        <f t="shared" si="1"/>
        <v>1.7072595589367996</v>
      </c>
      <c r="AB51" s="6">
        <v>2009</v>
      </c>
      <c r="AC51">
        <f t="shared" si="1"/>
        <v>1.7072595589367996</v>
      </c>
      <c r="AE51">
        <f t="shared" si="1"/>
        <v>1.7072595589367996</v>
      </c>
    </row>
    <row r="52" spans="1:33" x14ac:dyDescent="0.35">
      <c r="A52" t="s">
        <v>12</v>
      </c>
      <c r="B52" t="s">
        <v>18</v>
      </c>
      <c r="C52">
        <v>2012</v>
      </c>
      <c r="D52">
        <v>26.94427188115975</v>
      </c>
      <c r="E52">
        <v>6.3809707400065374</v>
      </c>
      <c r="F52">
        <v>7.6040936640231713</v>
      </c>
      <c r="G52">
        <v>2.4464968351412564</v>
      </c>
      <c r="H52">
        <v>1.8824033099317173E-2</v>
      </c>
      <c r="I52">
        <v>0</v>
      </c>
      <c r="J52">
        <v>0.22708058595476313</v>
      </c>
      <c r="K52">
        <v>43.621737739384791</v>
      </c>
      <c r="L52">
        <f t="shared" si="0"/>
        <v>-6.5026865730280932</v>
      </c>
      <c r="M52">
        <f t="shared" si="1"/>
        <v>2.5460609021992617</v>
      </c>
      <c r="N52" t="s">
        <v>18</v>
      </c>
      <c r="Q52">
        <f t="shared" si="1"/>
        <v>2.5460609021992617</v>
      </c>
      <c r="R52" t="s">
        <v>12</v>
      </c>
      <c r="W52">
        <f t="shared" si="1"/>
        <v>2.5460609021992617</v>
      </c>
      <c r="AB52" s="6">
        <v>2012</v>
      </c>
      <c r="AC52">
        <f t="shared" si="1"/>
        <v>2.5460609021992617</v>
      </c>
      <c r="AF52">
        <f t="shared" si="1"/>
        <v>2.5460609021992617</v>
      </c>
    </row>
    <row r="53" spans="1:33" x14ac:dyDescent="0.35">
      <c r="A53" t="s">
        <v>12</v>
      </c>
      <c r="B53" t="s">
        <v>18</v>
      </c>
      <c r="C53">
        <v>2014</v>
      </c>
      <c r="D53">
        <v>34.952188382302623</v>
      </c>
      <c r="E53">
        <v>7.4670464372293273</v>
      </c>
      <c r="F53">
        <v>3.9365693027868041</v>
      </c>
      <c r="G53">
        <v>2.1590839101979058</v>
      </c>
      <c r="H53">
        <v>0.14959968218312328</v>
      </c>
      <c r="I53">
        <v>0.21039417939272159</v>
      </c>
      <c r="J53">
        <v>4.4451579788233007</v>
      </c>
      <c r="K53">
        <v>53.3200398729158</v>
      </c>
      <c r="L53">
        <f t="shared" si="0"/>
        <v>-7.2853022069373132</v>
      </c>
      <c r="M53">
        <f t="shared" si="1"/>
        <v>5.5096501201191224</v>
      </c>
      <c r="N53" t="s">
        <v>18</v>
      </c>
      <c r="Q53">
        <f t="shared" si="1"/>
        <v>5.5096501201191224</v>
      </c>
      <c r="R53" t="s">
        <v>12</v>
      </c>
      <c r="W53">
        <f t="shared" si="1"/>
        <v>5.5096501201191224</v>
      </c>
      <c r="AB53" s="6">
        <v>2014</v>
      </c>
      <c r="AC53">
        <f t="shared" si="1"/>
        <v>5.5096501201191224</v>
      </c>
      <c r="AF53">
        <f t="shared" si="1"/>
        <v>5.5096501201191224</v>
      </c>
    </row>
    <row r="54" spans="1:33" x14ac:dyDescent="0.35">
      <c r="A54" t="s">
        <v>13</v>
      </c>
      <c r="B54" t="s">
        <v>18</v>
      </c>
      <c r="C54">
        <v>2019</v>
      </c>
      <c r="D54">
        <v>50.103885135966458</v>
      </c>
      <c r="E54">
        <v>9.4666326754591026</v>
      </c>
      <c r="F54">
        <v>8.62002324919853</v>
      </c>
      <c r="G54">
        <v>3.0016152385602033</v>
      </c>
      <c r="H54">
        <v>1.3853608793354786</v>
      </c>
      <c r="I54">
        <v>0</v>
      </c>
      <c r="J54">
        <v>4.3869761178956814</v>
      </c>
      <c r="K54">
        <v>76.964493296415469</v>
      </c>
      <c r="L54">
        <f t="shared" si="0"/>
        <v>-10.137436572853638</v>
      </c>
      <c r="M54">
        <f t="shared" si="1"/>
        <v>6.0485699361008081</v>
      </c>
      <c r="N54" t="s">
        <v>18</v>
      </c>
      <c r="Q54">
        <f t="shared" si="1"/>
        <v>6.0485699361008081</v>
      </c>
      <c r="R54" t="s">
        <v>13</v>
      </c>
      <c r="X54">
        <f t="shared" si="1"/>
        <v>6.0485699361008081</v>
      </c>
      <c r="AB54" s="6">
        <v>2019</v>
      </c>
      <c r="AC54">
        <f t="shared" si="1"/>
        <v>6.0485699361008081</v>
      </c>
      <c r="AG54">
        <f t="shared" si="1"/>
        <v>6.0485699361008081</v>
      </c>
    </row>
  </sheetData>
  <sortState ref="A4:K56">
    <sortCondition ref="B4:B56"/>
    <sortCondition ref="A4:A56"/>
    <sortCondition ref="C4:C56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pcts</vt:lpstr>
      <vt:lpstr>rates</vt:lpstr>
      <vt:lpstr>comp pcts</vt:lpstr>
      <vt:lpstr>comp rates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David</cp:lastModifiedBy>
  <dcterms:created xsi:type="dcterms:W3CDTF">2023-07-17T16:38:02Z</dcterms:created>
  <dcterms:modified xsi:type="dcterms:W3CDTF">2023-07-31T18:21:03Z</dcterms:modified>
</cp:coreProperties>
</file>